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" windowWidth="15480" windowHeight="1102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приложение!$A$15:$IQ$55</definedName>
    <definedName name="_xlnm.Print_Titles" localSheetId="0">приложение!$15:$15</definedName>
    <definedName name="_xlnm.Print_Area" localSheetId="0">приложение!$A$1:$E$55</definedName>
  </definedNames>
  <calcPr calcId="125725" iterate="1"/>
</workbook>
</file>

<file path=xl/calcChain.xml><?xml version="1.0" encoding="utf-8"?>
<calcChain xmlns="http://schemas.openxmlformats.org/spreadsheetml/2006/main">
  <c r="E50" i="5"/>
  <c r="E49" s="1"/>
  <c r="D36"/>
  <c r="D49"/>
  <c r="E16"/>
  <c r="D16"/>
  <c r="E25"/>
  <c r="D25"/>
  <c r="E33"/>
  <c r="E35" l="1"/>
  <c r="E45"/>
  <c r="E42"/>
  <c r="E31"/>
  <c r="E27"/>
  <c r="D31"/>
  <c r="E53" l="1"/>
  <c r="D35"/>
  <c r="D45"/>
  <c r="D27"/>
  <c r="D42"/>
  <c r="D53" l="1"/>
</calcChain>
</file>

<file path=xl/sharedStrings.xml><?xml version="1.0" encoding="utf-8"?>
<sst xmlns="http://schemas.openxmlformats.org/spreadsheetml/2006/main" count="59" uniqueCount="52">
  <si>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</si>
  <si>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</si>
  <si>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</si>
  <si>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</si>
  <si>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</si>
  <si>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</si>
  <si>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</si>
  <si>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</si>
  <si>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</si>
  <si>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</si>
  <si>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</si>
  <si>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</si>
  <si>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</si>
  <si>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</si>
  <si>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</si>
  <si>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</si>
  <si>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</si>
  <si>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</si>
  <si>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</si>
  <si>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</si>
  <si>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</si>
  <si>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</si>
  <si>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</si>
  <si>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</si>
  <si>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</si>
  <si>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</si>
  <si>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</si>
  <si>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</si>
  <si>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</si>
  <si>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</si>
  <si>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</si>
  <si>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</si>
  <si>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</si>
  <si>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</si>
  <si>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</si>
  <si>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</si>
  <si>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</si>
  <si>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</si>
  <si>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 xml:space="preserve">Ставропольского края </t>
  </si>
  <si>
    <t>к решению Совета депутатов Советского</t>
  </si>
  <si>
    <t xml:space="preserve">городского округа </t>
  </si>
  <si>
    <t>Коммунальное хозяйство</t>
  </si>
  <si>
    <t>Благоустройство</t>
  </si>
  <si>
    <t>Обеспечение пожарной безопасности</t>
  </si>
  <si>
    <t>Условно утвержденные расходы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</si>
  <si>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</si>
  <si>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4"/>
        <rFont val="Times New Roman"/>
        <family val="1"/>
        <charset val="204"/>
      </rPr>
      <t xml:space="preserve"> бюджете Советского городского</t>
    </r>
  </si>
  <si>
    <r>
      <t>от</t>
    </r>
    <r>
      <rPr>
        <sz val="14"/>
        <rFont val="Calibri"/>
        <family val="2"/>
        <charset val="204"/>
      </rPr>
      <t>«</t>
    </r>
    <r>
      <rPr>
        <sz val="10.5"/>
        <rFont val="Times New Roman"/>
        <family val="1"/>
        <charset val="204"/>
      </rPr>
      <t xml:space="preserve">   </t>
    </r>
    <r>
      <rPr>
        <sz val="10.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декабря 2020 года №</t>
    </r>
  </si>
  <si>
    <t>округа Ставропольского края на 2021 год</t>
  </si>
  <si>
    <r>
      <t>и плановый период 2022-2023 годов</t>
    </r>
    <r>
      <rPr>
        <sz val="14"/>
        <rFont val="Calibri"/>
        <family val="2"/>
        <charset val="204"/>
      </rPr>
      <t>»</t>
    </r>
  </si>
  <si>
    <t xml:space="preserve">           бюджетных ассигнований по разделам (Рз), подразделам (ПР) классификации расходов бюджетов на плановый период 2021 и 2022 годов</t>
  </si>
  <si>
    <t>Приложение 13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</si>
</sst>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49" fontId="7" fillId="2" borderId="0" xfId="0" applyNumberFormat="1" applyFont="1" applyFill="1" applyBorder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left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view="pageBreakPreview" topLeftCell="A37" zoomScale="75" workbookViewId="0">
      <selection activeCell="D44" sqref="D44"/>
    </sheetView>
  </sheetViews>
  <sheetFormatPr defaultColWidth="9.08984375" defaultRowHeight="12.5"/>
  <cols>
    <col min="1" max="1" width="95.6328125" style="11" customWidth="1"/>
    <col min="2" max="3" width="10" style="11" customWidth="1"/>
    <col min="4" max="5" width="28.453125" style="11" customWidth="1"/>
    <col min="6" max="7" width="9.08984375" style="11"/>
    <col min="8" max="8" width="27.453125" style="11" customWidth="1"/>
    <col min="9" max="16384" width="9.08984375" style="11"/>
  </cols>
  <sheetData>
    <row r="1" spans="1:8" ht="18.75" customHeight="1">
      <c r="A1" s="10"/>
      <c r="B1" s="33" t="s">
        <v>51</v>
      </c>
      <c r="C1" s="33"/>
      <c r="D1" s="33"/>
      <c r="E1" s="16"/>
    </row>
    <row r="2" spans="1:8" ht="18.75" customHeight="1">
      <c r="A2" s="10"/>
      <c r="B2" s="14" t="s">
        <v>39</v>
      </c>
      <c r="C2" s="12"/>
      <c r="D2" s="12"/>
      <c r="E2" s="18"/>
    </row>
    <row r="3" spans="1:8" ht="18.75" customHeight="1">
      <c r="A3" s="10"/>
      <c r="B3" s="33" t="s">
        <v>40</v>
      </c>
      <c r="C3" s="33"/>
      <c r="D3" s="33"/>
      <c r="E3" s="16"/>
    </row>
    <row r="4" spans="1:8" ht="18.75" customHeight="1">
      <c r="A4" s="10"/>
      <c r="B4" s="35" t="s">
        <v>38</v>
      </c>
      <c r="C4" s="35"/>
      <c r="D4" s="35"/>
      <c r="E4" s="18"/>
    </row>
    <row r="5" spans="1:8" ht="18.75" customHeight="1">
      <c r="A5" s="10"/>
      <c r="B5" s="34" t="s">
        <v>47</v>
      </c>
      <c r="C5" s="34"/>
      <c r="D5" s="34"/>
      <c r="E5" s="17"/>
    </row>
    <row r="6" spans="1:8" ht="18.75" customHeight="1">
      <c r="A6" s="10"/>
      <c r="B6" s="35" t="s">
        <v>46</v>
      </c>
      <c r="C6" s="35"/>
      <c r="D6" s="35"/>
      <c r="E6" s="18"/>
    </row>
    <row r="7" spans="1:8" ht="17.25" customHeight="1">
      <c r="A7" s="10"/>
      <c r="B7" s="32" t="s">
        <v>48</v>
      </c>
      <c r="C7" s="32"/>
      <c r="D7" s="32"/>
      <c r="E7" s="15"/>
    </row>
    <row r="8" spans="1:8" ht="17.25" customHeight="1">
      <c r="A8" s="10"/>
      <c r="B8" s="29" t="s">
        <v>49</v>
      </c>
      <c r="C8" s="13"/>
      <c r="D8" s="13"/>
      <c r="E8" s="15"/>
    </row>
    <row r="9" spans="1:8" ht="17.25" customHeight="1">
      <c r="A9" s="10"/>
      <c r="B9" s="13"/>
      <c r="C9" s="13"/>
      <c r="D9" s="13"/>
      <c r="E9" s="15"/>
    </row>
    <row r="10" spans="1:8" ht="17.25" customHeight="1">
      <c r="A10" s="10"/>
      <c r="B10" s="13"/>
      <c r="C10" s="13"/>
      <c r="D10" s="13"/>
      <c r="E10" s="15"/>
    </row>
    <row r="11" spans="1:8" ht="18.75" customHeight="1">
      <c r="A11" s="37" t="s">
        <v>0</v>
      </c>
      <c r="B11" s="37"/>
      <c r="C11" s="37"/>
      <c r="D11" s="37"/>
      <c r="E11" s="37"/>
    </row>
    <row r="12" spans="1:8" ht="48.75" customHeight="1">
      <c r="A12" s="36" t="s">
        <v>50</v>
      </c>
      <c r="B12" s="36"/>
      <c r="C12" s="36"/>
      <c r="D12" s="36"/>
      <c r="E12" s="36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7" t="s">
        <v>2</v>
      </c>
      <c r="B14" s="27" t="s">
        <v>3</v>
      </c>
      <c r="C14" s="27" t="s">
        <v>4</v>
      </c>
      <c r="D14" s="28">
        <v>2022</v>
      </c>
      <c r="E14" s="28">
        <v>2023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23" t="s">
        <v>6</v>
      </c>
      <c r="B16" s="24">
        <v>1</v>
      </c>
      <c r="C16" s="25" t="s">
        <v>5</v>
      </c>
      <c r="D16" s="26">
        <f>D17+D18+D19+D20+D21+D23+D24+D22</f>
        <v>197284.74000000002</v>
      </c>
      <c r="E16" s="26">
        <f>E17+E18+E19+E20+E21+E23+E24+E22</f>
        <v>193661.16999999998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1810.36</v>
      </c>
      <c r="E17" s="6">
        <v>1810.36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6349</v>
      </c>
      <c r="E18" s="6">
        <v>6349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93808.5</v>
      </c>
      <c r="E19" s="6">
        <v>93897.52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116.41</v>
      </c>
      <c r="E20" s="6">
        <v>8.01</v>
      </c>
      <c r="F20" s="4"/>
      <c r="G20" s="5"/>
      <c r="H20" s="6"/>
    </row>
    <row r="21" spans="1:8" ht="37.5" customHeight="1">
      <c r="A21" s="3" t="s">
        <v>31</v>
      </c>
      <c r="B21" s="4">
        <v>1</v>
      </c>
      <c r="C21" s="5">
        <v>6</v>
      </c>
      <c r="D21" s="6">
        <v>12699.85</v>
      </c>
      <c r="E21" s="6">
        <v>12700</v>
      </c>
      <c r="F21" s="4"/>
      <c r="G21" s="5"/>
      <c r="H21" s="6"/>
    </row>
    <row r="22" spans="1:8" ht="20.399999999999999" customHeight="1">
      <c r="A22" s="3" t="s">
        <v>45</v>
      </c>
      <c r="B22" s="4">
        <v>1</v>
      </c>
      <c r="C22" s="5">
        <v>7</v>
      </c>
      <c r="D22" s="6">
        <v>3646.41</v>
      </c>
      <c r="E22" s="6">
        <v>0</v>
      </c>
      <c r="F22" s="4"/>
      <c r="G22" s="5"/>
      <c r="H22" s="6"/>
    </row>
    <row r="23" spans="1:8" ht="18.75" customHeight="1">
      <c r="A23" s="3" t="s">
        <v>32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>
      <c r="A24" s="3" t="s">
        <v>8</v>
      </c>
      <c r="B24" s="4">
        <v>1</v>
      </c>
      <c r="C24" s="5">
        <v>13</v>
      </c>
      <c r="D24" s="6">
        <v>78479.210000000006</v>
      </c>
      <c r="E24" s="6">
        <v>78521.279999999999</v>
      </c>
      <c r="F24" s="4"/>
      <c r="G24" s="5"/>
      <c r="H24" s="6"/>
    </row>
    <row r="25" spans="1:8" ht="20.25" customHeight="1">
      <c r="A25" s="23" t="s">
        <v>15</v>
      </c>
      <c r="B25" s="24">
        <v>3</v>
      </c>
      <c r="C25" s="25" t="s">
        <v>5</v>
      </c>
      <c r="D25" s="26">
        <f>D26</f>
        <v>4187.0200000000004</v>
      </c>
      <c r="E25" s="26">
        <f>E26</f>
        <v>4190.79</v>
      </c>
      <c r="F25" s="4"/>
      <c r="G25" s="5"/>
      <c r="H25" s="6"/>
    </row>
    <row r="26" spans="1:8" ht="22.5" customHeight="1">
      <c r="A26" s="3" t="s">
        <v>43</v>
      </c>
      <c r="B26" s="4">
        <v>3</v>
      </c>
      <c r="C26" s="5">
        <v>10</v>
      </c>
      <c r="D26" s="6">
        <v>4187.0200000000004</v>
      </c>
      <c r="E26" s="6">
        <v>4190.79</v>
      </c>
      <c r="F26" s="4"/>
      <c r="G26" s="5"/>
      <c r="H26" s="6"/>
    </row>
    <row r="27" spans="1:8" ht="18.75" customHeight="1">
      <c r="A27" s="23" t="s">
        <v>16</v>
      </c>
      <c r="B27" s="24">
        <v>4</v>
      </c>
      <c r="C27" s="25" t="s">
        <v>5</v>
      </c>
      <c r="D27" s="26">
        <f>D28+D29+D30</f>
        <v>102025.20999999999</v>
      </c>
      <c r="E27" s="26">
        <f>E28+E29+E30</f>
        <v>56639.8</v>
      </c>
      <c r="F27" s="4"/>
      <c r="G27" s="5"/>
      <c r="H27" s="6"/>
    </row>
    <row r="28" spans="1:8" ht="18.75" customHeight="1">
      <c r="A28" s="3" t="s">
        <v>20</v>
      </c>
      <c r="B28" s="4">
        <v>4</v>
      </c>
      <c r="C28" s="5">
        <v>5</v>
      </c>
      <c r="D28" s="6">
        <v>8392.81</v>
      </c>
      <c r="E28" s="6">
        <v>8407.4</v>
      </c>
      <c r="F28" s="4"/>
      <c r="G28" s="5"/>
      <c r="H28" s="6"/>
    </row>
    <row r="29" spans="1:8" ht="18.75" customHeight="1">
      <c r="A29" s="3" t="s">
        <v>33</v>
      </c>
      <c r="B29" s="4">
        <v>4</v>
      </c>
      <c r="C29" s="5">
        <v>9</v>
      </c>
      <c r="D29" s="6">
        <v>93392.4</v>
      </c>
      <c r="E29" s="6">
        <v>47992.4</v>
      </c>
      <c r="F29" s="4"/>
      <c r="G29" s="5"/>
      <c r="H29" s="6"/>
    </row>
    <row r="30" spans="1:8" ht="18.75" customHeight="1">
      <c r="A30" s="3" t="s">
        <v>17</v>
      </c>
      <c r="B30" s="4">
        <v>4</v>
      </c>
      <c r="C30" s="5">
        <v>12</v>
      </c>
      <c r="D30" s="6">
        <v>240</v>
      </c>
      <c r="E30" s="6">
        <v>240</v>
      </c>
      <c r="F30" s="4"/>
      <c r="G30" s="5"/>
      <c r="H30" s="6"/>
    </row>
    <row r="31" spans="1:8" ht="18.75" customHeight="1">
      <c r="A31" s="23" t="s">
        <v>34</v>
      </c>
      <c r="B31" s="24">
        <v>5</v>
      </c>
      <c r="C31" s="25" t="s">
        <v>5</v>
      </c>
      <c r="D31" s="26">
        <f>D34+D32+D33</f>
        <v>98551.17</v>
      </c>
      <c r="E31" s="26">
        <f>E34+E32+E33</f>
        <v>47539.19</v>
      </c>
      <c r="F31" s="4"/>
      <c r="G31" s="5"/>
      <c r="H31" s="6"/>
    </row>
    <row r="32" spans="1:8" ht="18.75" customHeight="1">
      <c r="A32" s="3" t="s">
        <v>41</v>
      </c>
      <c r="B32" s="4">
        <v>5</v>
      </c>
      <c r="C32" s="5">
        <v>2</v>
      </c>
      <c r="D32" s="6">
        <v>434.66</v>
      </c>
      <c r="E32" s="6">
        <v>434.66</v>
      </c>
      <c r="F32" s="4"/>
      <c r="G32" s="5"/>
      <c r="H32" s="6"/>
    </row>
    <row r="33" spans="1:8" ht="18.75" customHeight="1">
      <c r="A33" s="3" t="s">
        <v>42</v>
      </c>
      <c r="B33" s="4">
        <v>5</v>
      </c>
      <c r="C33" s="5">
        <v>3</v>
      </c>
      <c r="D33" s="6">
        <v>97350.53</v>
      </c>
      <c r="E33" s="6">
        <f>46626.55-288</f>
        <v>46338.55</v>
      </c>
      <c r="F33" s="4"/>
      <c r="G33" s="5"/>
      <c r="H33" s="6"/>
    </row>
    <row r="34" spans="1:8" ht="21" customHeight="1">
      <c r="A34" s="3" t="s">
        <v>35</v>
      </c>
      <c r="B34" s="4">
        <v>5</v>
      </c>
      <c r="C34" s="5">
        <v>5</v>
      </c>
      <c r="D34" s="6">
        <v>765.98</v>
      </c>
      <c r="E34" s="6">
        <v>765.98</v>
      </c>
      <c r="F34" s="4"/>
      <c r="G34" s="5"/>
      <c r="H34" s="6"/>
    </row>
    <row r="35" spans="1:8" ht="18.75" customHeight="1">
      <c r="A35" s="23" t="s">
        <v>9</v>
      </c>
      <c r="B35" s="24">
        <v>7</v>
      </c>
      <c r="C35" s="25" t="s">
        <v>5</v>
      </c>
      <c r="D35" s="26">
        <f>D36+D37+D39+D40+D41+D38</f>
        <v>904345.63</v>
      </c>
      <c r="E35" s="26">
        <f>E36+E37+E39+E40+E41+E38</f>
        <v>902670.57000000007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f>311806.03-205</f>
        <v>311601.03000000003</v>
      </c>
      <c r="E36" s="6">
        <v>299102.15000000002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487760.38</v>
      </c>
      <c r="E37" s="6">
        <v>498677.2</v>
      </c>
      <c r="F37" s="4"/>
      <c r="G37" s="5"/>
      <c r="H37" s="6"/>
    </row>
    <row r="38" spans="1:8" ht="18.75" customHeight="1">
      <c r="A38" s="3" t="s">
        <v>37</v>
      </c>
      <c r="B38" s="4">
        <v>7</v>
      </c>
      <c r="C38" s="5">
        <v>3</v>
      </c>
      <c r="D38" s="6">
        <v>71739.399999999994</v>
      </c>
      <c r="E38" s="6">
        <v>76293.06</v>
      </c>
      <c r="F38" s="4"/>
      <c r="G38" s="5"/>
      <c r="H38" s="6"/>
    </row>
    <row r="39" spans="1:8" ht="19.5" customHeight="1">
      <c r="A39" s="3" t="s">
        <v>23</v>
      </c>
      <c r="B39" s="4">
        <v>7</v>
      </c>
      <c r="C39" s="5">
        <v>5</v>
      </c>
      <c r="D39" s="6">
        <v>80</v>
      </c>
      <c r="E39" s="6">
        <v>80</v>
      </c>
      <c r="F39" s="4"/>
      <c r="G39" s="5"/>
      <c r="H39" s="6"/>
    </row>
    <row r="40" spans="1:8" ht="18.75" customHeight="1">
      <c r="A40" s="3" t="s">
        <v>29</v>
      </c>
      <c r="B40" s="4">
        <v>7</v>
      </c>
      <c r="C40" s="5">
        <v>7</v>
      </c>
      <c r="D40" s="6">
        <v>13119.7</v>
      </c>
      <c r="E40" s="6">
        <v>8462.23</v>
      </c>
      <c r="F40" s="4"/>
      <c r="G40" s="5"/>
      <c r="H40" s="6"/>
    </row>
    <row r="41" spans="1:8" ht="18.75" customHeight="1">
      <c r="A41" s="3" t="s">
        <v>25</v>
      </c>
      <c r="B41" s="4">
        <v>7</v>
      </c>
      <c r="C41" s="5">
        <v>9</v>
      </c>
      <c r="D41" s="6">
        <v>20045.12</v>
      </c>
      <c r="E41" s="6">
        <v>20055.93</v>
      </c>
      <c r="F41" s="4"/>
      <c r="G41" s="5"/>
      <c r="H41" s="6"/>
    </row>
    <row r="42" spans="1:8" ht="18.75" customHeight="1">
      <c r="A42" s="23" t="s">
        <v>26</v>
      </c>
      <c r="B42" s="24">
        <v>8</v>
      </c>
      <c r="C42" s="25" t="s">
        <v>5</v>
      </c>
      <c r="D42" s="26">
        <f>D43+D44</f>
        <v>92390.010000000009</v>
      </c>
      <c r="E42" s="26">
        <f>E43+E44</f>
        <v>98050.19</v>
      </c>
      <c r="F42" s="4"/>
      <c r="G42" s="5"/>
      <c r="H42" s="6"/>
    </row>
    <row r="43" spans="1:8" ht="18.75" customHeight="1">
      <c r="A43" s="3" t="s">
        <v>27</v>
      </c>
      <c r="B43" s="4">
        <v>8</v>
      </c>
      <c r="C43" s="5">
        <v>1</v>
      </c>
      <c r="D43" s="6">
        <v>91377.88</v>
      </c>
      <c r="E43" s="6">
        <v>97038.06</v>
      </c>
      <c r="F43" s="4"/>
      <c r="G43" s="5"/>
      <c r="H43" s="6"/>
    </row>
    <row r="44" spans="1:8" ht="19.5" customHeight="1">
      <c r="A44" s="3" t="s">
        <v>28</v>
      </c>
      <c r="B44" s="4">
        <v>8</v>
      </c>
      <c r="C44" s="5">
        <v>4</v>
      </c>
      <c r="D44" s="6">
        <v>1012.13</v>
      </c>
      <c r="E44" s="6">
        <v>1012.13</v>
      </c>
      <c r="F44" s="4"/>
      <c r="G44" s="5"/>
      <c r="H44" s="6"/>
    </row>
    <row r="45" spans="1:8" ht="18.75" customHeight="1">
      <c r="A45" s="23" t="s">
        <v>18</v>
      </c>
      <c r="B45" s="24">
        <v>10</v>
      </c>
      <c r="C45" s="25" t="s">
        <v>5</v>
      </c>
      <c r="D45" s="26">
        <f>D46+D47+D48</f>
        <v>678923.17999999993</v>
      </c>
      <c r="E45" s="26">
        <f>E46+E47+E48</f>
        <v>691503</v>
      </c>
      <c r="F45" s="4"/>
      <c r="G45" s="5"/>
      <c r="H45" s="6"/>
    </row>
    <row r="46" spans="1:8" ht="18.75" customHeight="1">
      <c r="A46" s="3" t="s">
        <v>24</v>
      </c>
      <c r="B46" s="4">
        <v>10</v>
      </c>
      <c r="C46" s="5">
        <v>3</v>
      </c>
      <c r="D46" s="6">
        <v>201948.49</v>
      </c>
      <c r="E46" s="6">
        <v>203680.95</v>
      </c>
      <c r="F46" s="4"/>
      <c r="G46" s="5"/>
      <c r="H46" s="6"/>
    </row>
    <row r="47" spans="1:8" ht="18.75" customHeight="1">
      <c r="A47" s="3" t="s">
        <v>19</v>
      </c>
      <c r="B47" s="4">
        <v>10</v>
      </c>
      <c r="C47" s="5">
        <v>4</v>
      </c>
      <c r="D47" s="6">
        <v>453501.73</v>
      </c>
      <c r="E47" s="6">
        <v>464288.58</v>
      </c>
      <c r="F47" s="4"/>
      <c r="G47" s="5"/>
      <c r="H47" s="6"/>
    </row>
    <row r="48" spans="1:8" ht="17.25" customHeight="1">
      <c r="A48" s="3" t="s">
        <v>30</v>
      </c>
      <c r="B48" s="4">
        <v>10</v>
      </c>
      <c r="C48" s="5">
        <v>6</v>
      </c>
      <c r="D48" s="6">
        <v>23472.959999999999</v>
      </c>
      <c r="E48" s="6">
        <v>23533.47</v>
      </c>
      <c r="F48" s="4"/>
      <c r="G48" s="5"/>
      <c r="H48" s="6"/>
    </row>
    <row r="49" spans="1:8" ht="18.75" customHeight="1">
      <c r="A49" s="23" t="s">
        <v>21</v>
      </c>
      <c r="B49" s="24">
        <v>11</v>
      </c>
      <c r="C49" s="25" t="s">
        <v>5</v>
      </c>
      <c r="D49" s="26">
        <f>D50</f>
        <v>47997.71</v>
      </c>
      <c r="E49" s="26">
        <f>E50</f>
        <v>46270.31</v>
      </c>
      <c r="F49" s="4"/>
      <c r="G49" s="5"/>
      <c r="H49" s="6"/>
    </row>
    <row r="50" spans="1:8" ht="18.75" customHeight="1">
      <c r="A50" s="3" t="s">
        <v>22</v>
      </c>
      <c r="B50" s="4">
        <v>11</v>
      </c>
      <c r="C50" s="5">
        <v>2</v>
      </c>
      <c r="D50" s="6">
        <v>47997.71</v>
      </c>
      <c r="E50" s="6">
        <f>46677.31-407</f>
        <v>46270.31</v>
      </c>
      <c r="F50" s="4"/>
      <c r="G50" s="5"/>
      <c r="H50" s="6"/>
    </row>
    <row r="51" spans="1:8" ht="18.75" customHeight="1">
      <c r="A51" s="19" t="s">
        <v>44</v>
      </c>
      <c r="B51" s="24"/>
      <c r="C51" s="25"/>
      <c r="D51" s="26">
        <v>23025</v>
      </c>
      <c r="E51" s="26">
        <v>46137</v>
      </c>
      <c r="F51" s="4"/>
      <c r="G51" s="5"/>
      <c r="H51" s="6"/>
    </row>
    <row r="52" spans="1:8" ht="18.75" customHeight="1">
      <c r="A52" s="3"/>
      <c r="B52" s="4"/>
      <c r="C52" s="5"/>
      <c r="D52" s="6"/>
      <c r="E52" s="6"/>
      <c r="F52" s="4"/>
      <c r="G52" s="5"/>
      <c r="H52" s="6"/>
    </row>
    <row r="53" spans="1:8" ht="18.75" customHeight="1">
      <c r="A53" s="20" t="s">
        <v>36</v>
      </c>
      <c r="B53" s="21"/>
      <c r="C53" s="21"/>
      <c r="D53" s="22">
        <f>D16+D25+D27+D31+D35+D42+D45+D49+D51</f>
        <v>2148729.67</v>
      </c>
      <c r="E53" s="22">
        <f>E16+E25+E27+E31+E35+E42+E45+E49+E51</f>
        <v>2086662.02</v>
      </c>
      <c r="F53" s="10"/>
      <c r="G53" s="10"/>
      <c r="H53" s="7"/>
    </row>
    <row r="54" spans="1:8" ht="18.75" customHeight="1">
      <c r="A54" s="1"/>
      <c r="B54" s="10"/>
      <c r="C54" s="10"/>
      <c r="D54" s="7"/>
      <c r="E54" s="7"/>
    </row>
    <row r="55" spans="1:8" ht="37.5" customHeight="1">
      <c r="A55" s="30"/>
      <c r="B55" s="31"/>
      <c r="C55" s="31"/>
      <c r="D55" s="31"/>
      <c r="E55" s="30"/>
      <c r="F55" s="31"/>
      <c r="G55" s="31"/>
      <c r="H55" s="31"/>
    </row>
  </sheetData>
  <autoFilter ref="A15:IQ55">
    <filterColumn colId="4"/>
  </autoFilter>
  <mergeCells count="10">
    <mergeCell ref="E55:H55"/>
    <mergeCell ref="B7:D7"/>
    <mergeCell ref="A55:D55"/>
    <mergeCell ref="B1:D1"/>
    <mergeCell ref="B3:D3"/>
    <mergeCell ref="B5:D5"/>
    <mergeCell ref="B4:D4"/>
    <mergeCell ref="B6:D6"/>
    <mergeCell ref="A12:E12"/>
    <mergeCell ref="A11:E11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sokrgn</cp:lastModifiedBy>
  <cp:lastPrinted>2020-11-10T08:00:20Z</cp:lastPrinted>
  <dcterms:created xsi:type="dcterms:W3CDTF">2015-10-17T14:26:54Z</dcterms:created>
  <dcterms:modified xsi:type="dcterms:W3CDTF">2021-05-26T09:21:35Z</dcterms:modified>
</cp:coreProperties>
</file>