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</sheets>
  <definedNames>
    <definedName name="_xlnm._FilterDatabase" localSheetId="0" hidden="1">приложение!$A$11:$IP$49</definedName>
    <definedName name="_xlnm.Print_Titles" localSheetId="0">приложение!$11:$11</definedName>
    <definedName name="_xlnm.Print_Area" localSheetId="0">приложение!$A$1:$F$49</definedName>
  </definedNames>
  <calcPr calcId="125725"/>
</workbook>
</file>

<file path=xl/calcChain.xml><?xml version="1.0" encoding="utf-8"?>
<calcChain xmlns="http://schemas.openxmlformats.org/spreadsheetml/2006/main">
  <c r="E43" i="5"/>
  <c r="E12"/>
  <c r="D12"/>
  <c r="F18"/>
  <c r="F32"/>
  <c r="E29"/>
  <c r="D29"/>
  <c r="F47"/>
  <c r="F46"/>
  <c r="F44"/>
  <c r="F42"/>
  <c r="F41"/>
  <c r="F40"/>
  <c r="F38"/>
  <c r="F37"/>
  <c r="F35"/>
  <c r="F34"/>
  <c r="F33"/>
  <c r="F31"/>
  <c r="F30"/>
  <c r="F28"/>
  <c r="F26"/>
  <c r="F25"/>
  <c r="F24"/>
  <c r="F22"/>
  <c r="F20"/>
  <c r="F17"/>
  <c r="F16"/>
  <c r="F15"/>
  <c r="F14"/>
  <c r="F13"/>
  <c r="E45"/>
  <c r="E39"/>
  <c r="E36"/>
  <c r="E27"/>
  <c r="E23"/>
  <c r="E21"/>
  <c r="E48" l="1"/>
  <c r="D45" l="1"/>
  <c r="F45" s="1"/>
  <c r="D21"/>
  <c r="F21" s="1"/>
  <c r="D23"/>
  <c r="F23" s="1"/>
  <c r="D27"/>
  <c r="F27" s="1"/>
  <c r="F29"/>
  <c r="D36"/>
  <c r="F36" s="1"/>
  <c r="D39"/>
  <c r="F39" s="1"/>
  <c r="D43"/>
  <c r="F43" s="1"/>
  <c r="F12" l="1"/>
  <c r="D48"/>
  <c r="F48" s="1"/>
</calcChain>
</file>

<file path=xl/sharedStrings.xml><?xml version="1.0" encoding="utf-8"?>
<sst xmlns="http://schemas.openxmlformats.org/spreadsheetml/2006/main" count="60" uniqueCount="52">
  <si>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</si>
  <si>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</si>
  <si>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</si>
  <si>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</si>
  <si>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</si>
  <si>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</si>
  <si>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</si>
  <si>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</si>
  <si>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</si>
  <si>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</si>
  <si>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</si>
  <si>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</si>
  <si>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</si>
  <si>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</si>
  <si>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</si>
  <si>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</si>
  <si>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</si>
  <si>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</si>
  <si>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</si>
  <si>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</si>
  <si>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</si>
  <si>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</si>
  <si>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</si>
  <si>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</si>
  <si>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</si>
  <si>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</si>
  <si>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</si>
  <si>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</si>
  <si>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</si>
  <si>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</si>
  <si>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</si>
  <si>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</si>
  <si>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</si>
  <si>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</si>
  <si>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</si>
  <si>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</si>
  <si>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</si>
  <si>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</si>
  <si>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</si>
  <si>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</si>
  <si>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Утверждено</t>
  </si>
  <si>
    <t>Исполнено</t>
  </si>
  <si>
    <t>% исп</t>
  </si>
  <si>
    <t>Отчет</t>
  </si>
  <si>
    <t>Дополнительное образование</t>
  </si>
  <si>
    <t>Обеспечение проведения выборов и рефендумов</t>
  </si>
  <si>
    <t>об исполнении бюджетных ассигнований по разделам (Рз), подразделам (ПР) классификации расходов бюджетов  за 2017 год</t>
  </si>
  <si>
    <t>Приложение 4</t>
  </si>
  <si>
    <t xml:space="preserve">к решению Совета депутатов </t>
  </si>
  <si>
    <t>Советского городского округа</t>
  </si>
  <si>
    <t>Ставропольского края</t>
  </si>
  <si>
    <t>от 29 мая 2018 года № 134</t>
  </si>
</sst>
</file>

<file path=xl/styles.xml><?xml version="1.0" encoding="utf-8"?>
<styleSheet xmlns="http://schemas.openxmlformats.org/spreadsheetml/2006/main">
  <numFmts count="4">
    <numFmt numFmtId="164" formatCode="00"/>
    <numFmt numFmtId="165" formatCode="###,###,###,##0.00"/>
    <numFmt numFmtId="166" formatCode="00.0"/>
    <numFmt numFmtId="167" formatCode="0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2" xfId="1" applyFont="1" applyBorder="1"/>
    <xf numFmtId="0" fontId="4" fillId="0" borderId="2" xfId="1" applyFont="1" applyBorder="1"/>
    <xf numFmtId="167" fontId="2" fillId="0" borderId="0" xfId="1" applyNumberFormat="1" applyFont="1" applyFill="1" applyBorder="1" applyAlignment="1" applyProtection="1">
      <alignment horizontal="center" vertical="top"/>
      <protection hidden="1"/>
    </xf>
    <xf numFmtId="165" fontId="2" fillId="0" borderId="0" xfId="1" applyNumberFormat="1" applyFont="1" applyFill="1" applyBorder="1" applyAlignment="1" applyProtection="1">
      <alignment horizontal="center" vertical="top"/>
      <protection hidden="1"/>
    </xf>
    <xf numFmtId="166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5" fillId="0" borderId="0" xfId="1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Font="1" applyAlignment="1">
      <alignment horizontal="right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9"/>
  <sheetViews>
    <sheetView showGridLines="0" tabSelected="1" view="pageBreakPreview" zoomScale="75" zoomScaleSheetLayoutView="75" workbookViewId="0">
      <selection activeCell="C5" sqref="C5:F5"/>
    </sheetView>
  </sheetViews>
  <sheetFormatPr defaultRowHeight="12.75"/>
  <cols>
    <col min="1" max="1" width="91.28515625" style="12" customWidth="1"/>
    <col min="2" max="3" width="10" style="12" customWidth="1"/>
    <col min="4" max="4" width="23.42578125" style="12" customWidth="1"/>
    <col min="5" max="5" width="15.5703125" style="12" customWidth="1"/>
    <col min="6" max="6" width="9.140625" style="12" customWidth="1"/>
    <col min="7" max="7" width="27.42578125" style="12" customWidth="1"/>
    <col min="8" max="249" width="9.140625" style="12" customWidth="1"/>
    <col min="250" max="16384" width="9.140625" style="12"/>
  </cols>
  <sheetData>
    <row r="1" spans="1:10" ht="18.75" customHeight="1">
      <c r="A1" s="19"/>
      <c r="B1" s="21" t="s">
        <v>47</v>
      </c>
      <c r="C1" s="21"/>
      <c r="D1" s="21"/>
      <c r="E1" s="21"/>
      <c r="F1" s="21"/>
      <c r="G1" s="18"/>
      <c r="H1" s="18"/>
      <c r="I1" s="18"/>
      <c r="J1" s="18"/>
    </row>
    <row r="2" spans="1:10" ht="18.75" customHeight="1">
      <c r="A2" s="19"/>
      <c r="B2" s="21" t="s">
        <v>48</v>
      </c>
      <c r="C2" s="21"/>
      <c r="D2" s="21"/>
      <c r="E2" s="21"/>
      <c r="F2" s="21"/>
      <c r="G2" s="18"/>
      <c r="H2" s="18"/>
      <c r="I2" s="18"/>
      <c r="J2" s="18"/>
    </row>
    <row r="3" spans="1:10" ht="18.75" customHeight="1">
      <c r="A3" s="19"/>
      <c r="B3" s="21" t="s">
        <v>49</v>
      </c>
      <c r="C3" s="21"/>
      <c r="D3" s="21"/>
      <c r="E3" s="21"/>
      <c r="F3" s="21"/>
      <c r="G3" s="18"/>
      <c r="H3" s="18"/>
      <c r="I3" s="18"/>
      <c r="J3" s="18"/>
    </row>
    <row r="4" spans="1:10" ht="18.75" customHeight="1">
      <c r="A4" s="19"/>
      <c r="B4" s="21" t="s">
        <v>50</v>
      </c>
      <c r="C4" s="21"/>
      <c r="D4" s="21"/>
      <c r="E4" s="21"/>
      <c r="F4" s="21"/>
      <c r="G4" s="18"/>
      <c r="H4" s="18"/>
      <c r="I4" s="18"/>
      <c r="J4" s="18"/>
    </row>
    <row r="5" spans="1:10" ht="18.75" customHeight="1">
      <c r="A5" s="19"/>
      <c r="B5" s="20"/>
      <c r="C5" s="21" t="s">
        <v>51</v>
      </c>
      <c r="D5" s="21"/>
      <c r="E5" s="21"/>
      <c r="F5" s="21"/>
      <c r="G5" s="18"/>
      <c r="H5" s="18"/>
      <c r="I5" s="18"/>
      <c r="J5" s="18"/>
    </row>
    <row r="6" spans="1:10" ht="18.75" customHeight="1">
      <c r="A6" s="19"/>
      <c r="B6" s="20"/>
      <c r="C6" s="20"/>
      <c r="D6" s="20"/>
      <c r="E6" s="20"/>
      <c r="F6" s="20"/>
      <c r="G6" s="18"/>
      <c r="H6" s="18"/>
      <c r="I6" s="18"/>
      <c r="J6" s="18"/>
    </row>
    <row r="7" spans="1:10" ht="18.75" customHeight="1">
      <c r="A7" s="22" t="s">
        <v>43</v>
      </c>
      <c r="B7" s="23"/>
      <c r="C7" s="23"/>
      <c r="D7" s="23"/>
    </row>
    <row r="8" spans="1:10" ht="34.5" customHeight="1">
      <c r="A8" s="22" t="s">
        <v>46</v>
      </c>
      <c r="B8" s="22"/>
      <c r="C8" s="22"/>
      <c r="D8" s="22"/>
      <c r="E8" s="22"/>
      <c r="F8" s="22"/>
    </row>
    <row r="9" spans="1:10" ht="18.75" customHeight="1">
      <c r="A9" s="11"/>
      <c r="B9" s="11"/>
      <c r="C9" s="11"/>
      <c r="D9" s="2" t="s">
        <v>0</v>
      </c>
    </row>
    <row r="10" spans="1:10" ht="16.5" customHeight="1">
      <c r="A10" s="8" t="s">
        <v>1</v>
      </c>
      <c r="B10" s="8" t="s">
        <v>2</v>
      </c>
      <c r="C10" s="8" t="s">
        <v>3</v>
      </c>
      <c r="D10" s="9" t="s">
        <v>40</v>
      </c>
      <c r="E10" s="14" t="s">
        <v>41</v>
      </c>
      <c r="F10" s="14" t="s">
        <v>42</v>
      </c>
    </row>
    <row r="11" spans="1:10" ht="18.75" customHeight="1">
      <c r="A11" s="8">
        <v>1</v>
      </c>
      <c r="B11" s="10">
        <v>2</v>
      </c>
      <c r="C11" s="10">
        <v>3</v>
      </c>
      <c r="D11" s="10">
        <v>4</v>
      </c>
      <c r="E11" s="13"/>
      <c r="F11" s="13"/>
    </row>
    <row r="12" spans="1:10" ht="18.75" customHeight="1">
      <c r="A12" s="3" t="s">
        <v>5</v>
      </c>
      <c r="B12" s="4">
        <v>1</v>
      </c>
      <c r="C12" s="5" t="s">
        <v>4</v>
      </c>
      <c r="D12" s="6">
        <f>D13+D14+D15+D16+D17+D19+D20+D18</f>
        <v>91427.78</v>
      </c>
      <c r="E12" s="6">
        <f>E13+E14+E15+E16+E17+E19+E20+E18</f>
        <v>84731.94</v>
      </c>
      <c r="F12" s="17">
        <f>E12/D12*100</f>
        <v>92.676361604755144</v>
      </c>
      <c r="G12" s="6"/>
    </row>
    <row r="13" spans="1:10" ht="38.25" customHeight="1">
      <c r="A13" s="3" t="s">
        <v>11</v>
      </c>
      <c r="B13" s="4">
        <v>1</v>
      </c>
      <c r="C13" s="5">
        <v>2</v>
      </c>
      <c r="D13" s="6">
        <v>1467.75</v>
      </c>
      <c r="E13" s="15">
        <v>1467.71</v>
      </c>
      <c r="F13" s="17">
        <f t="shared" ref="F13:F48" si="0">E13/D13*100</f>
        <v>99.997274740248685</v>
      </c>
      <c r="G13" s="6"/>
    </row>
    <row r="14" spans="1:10" ht="39" customHeight="1">
      <c r="A14" s="3" t="s">
        <v>6</v>
      </c>
      <c r="B14" s="4">
        <v>1</v>
      </c>
      <c r="C14" s="5">
        <v>3</v>
      </c>
      <c r="D14" s="6">
        <v>6021.46</v>
      </c>
      <c r="E14" s="15">
        <v>6009.12</v>
      </c>
      <c r="F14" s="17">
        <f t="shared" si="0"/>
        <v>99.795066312821149</v>
      </c>
      <c r="G14" s="6"/>
    </row>
    <row r="15" spans="1:10" ht="58.5" customHeight="1">
      <c r="A15" s="3" t="s">
        <v>12</v>
      </c>
      <c r="B15" s="4">
        <v>1</v>
      </c>
      <c r="C15" s="5">
        <v>4</v>
      </c>
      <c r="D15" s="6">
        <v>36626.19</v>
      </c>
      <c r="E15" s="15">
        <v>36315.480000000003</v>
      </c>
      <c r="F15" s="17">
        <f t="shared" si="0"/>
        <v>99.151672614596279</v>
      </c>
      <c r="G15" s="6"/>
    </row>
    <row r="16" spans="1:10" ht="18.75" customHeight="1">
      <c r="A16" s="3" t="s">
        <v>13</v>
      </c>
      <c r="B16" s="4">
        <v>1</v>
      </c>
      <c r="C16" s="5">
        <v>5</v>
      </c>
      <c r="D16" s="6">
        <v>3.09</v>
      </c>
      <c r="E16" s="15">
        <v>0</v>
      </c>
      <c r="F16" s="17">
        <f t="shared" si="0"/>
        <v>0</v>
      </c>
      <c r="G16" s="6"/>
    </row>
    <row r="17" spans="1:7" ht="37.5" customHeight="1">
      <c r="A17" s="3" t="s">
        <v>31</v>
      </c>
      <c r="B17" s="4">
        <v>1</v>
      </c>
      <c r="C17" s="5">
        <v>6</v>
      </c>
      <c r="D17" s="6">
        <v>12725.72</v>
      </c>
      <c r="E17" s="15">
        <v>12698.82</v>
      </c>
      <c r="F17" s="17">
        <f t="shared" si="0"/>
        <v>99.788617068425211</v>
      </c>
      <c r="G17" s="6"/>
    </row>
    <row r="18" spans="1:7" ht="23.25" customHeight="1">
      <c r="A18" s="3" t="s">
        <v>45</v>
      </c>
      <c r="B18" s="4">
        <v>1</v>
      </c>
      <c r="C18" s="5">
        <v>7</v>
      </c>
      <c r="D18" s="6">
        <v>3869.4</v>
      </c>
      <c r="E18" s="15">
        <v>3831.3</v>
      </c>
      <c r="F18" s="17">
        <f t="shared" si="0"/>
        <v>99.01535121724298</v>
      </c>
      <c r="G18" s="6"/>
    </row>
    <row r="19" spans="1:7" ht="18.75" customHeight="1">
      <c r="A19" s="3" t="s">
        <v>32</v>
      </c>
      <c r="B19" s="4">
        <v>1</v>
      </c>
      <c r="C19" s="5">
        <v>11</v>
      </c>
      <c r="D19" s="6">
        <v>0</v>
      </c>
      <c r="E19" s="4"/>
      <c r="F19" s="17">
        <v>0</v>
      </c>
      <c r="G19" s="6"/>
    </row>
    <row r="20" spans="1:7" ht="18.75" customHeight="1">
      <c r="A20" s="3" t="s">
        <v>7</v>
      </c>
      <c r="B20" s="4">
        <v>1</v>
      </c>
      <c r="C20" s="5">
        <v>13</v>
      </c>
      <c r="D20" s="6">
        <v>30714.17</v>
      </c>
      <c r="E20" s="15">
        <v>24409.51</v>
      </c>
      <c r="F20" s="17">
        <f t="shared" si="0"/>
        <v>79.473122666183073</v>
      </c>
      <c r="G20" s="6"/>
    </row>
    <row r="21" spans="1:7" ht="20.25" customHeight="1">
      <c r="A21" s="3" t="s">
        <v>14</v>
      </c>
      <c r="B21" s="4">
        <v>3</v>
      </c>
      <c r="C21" s="5" t="s">
        <v>4</v>
      </c>
      <c r="D21" s="6">
        <f>D22</f>
        <v>4268.96</v>
      </c>
      <c r="E21" s="16">
        <f>E22</f>
        <v>4207.97</v>
      </c>
      <c r="F21" s="17">
        <f t="shared" si="0"/>
        <v>98.571314793298598</v>
      </c>
      <c r="G21" s="6"/>
    </row>
    <row r="22" spans="1:7" ht="37.5" customHeight="1">
      <c r="A22" s="3" t="s">
        <v>15</v>
      </c>
      <c r="B22" s="4">
        <v>3</v>
      </c>
      <c r="C22" s="5">
        <v>9</v>
      </c>
      <c r="D22" s="6">
        <v>4268.96</v>
      </c>
      <c r="E22" s="15">
        <v>4207.97</v>
      </c>
      <c r="F22" s="17">
        <f t="shared" si="0"/>
        <v>98.571314793298598</v>
      </c>
      <c r="G22" s="6"/>
    </row>
    <row r="23" spans="1:7" ht="18.75" customHeight="1">
      <c r="A23" s="3" t="s">
        <v>16</v>
      </c>
      <c r="B23" s="4">
        <v>4</v>
      </c>
      <c r="C23" s="5" t="s">
        <v>4</v>
      </c>
      <c r="D23" s="6">
        <f>D24+D25+D26</f>
        <v>30794.43</v>
      </c>
      <c r="E23" s="16">
        <f>E24+E25+E26</f>
        <v>30303.43</v>
      </c>
      <c r="F23" s="17">
        <f t="shared" si="0"/>
        <v>98.405555809930561</v>
      </c>
      <c r="G23" s="6"/>
    </row>
    <row r="24" spans="1:7" ht="18.75" customHeight="1">
      <c r="A24" s="3" t="s">
        <v>20</v>
      </c>
      <c r="B24" s="4">
        <v>4</v>
      </c>
      <c r="C24" s="5">
        <v>5</v>
      </c>
      <c r="D24" s="6">
        <v>19756.13</v>
      </c>
      <c r="E24" s="15">
        <v>19296.59</v>
      </c>
      <c r="F24" s="17">
        <f t="shared" si="0"/>
        <v>97.673937152671087</v>
      </c>
      <c r="G24" s="6"/>
    </row>
    <row r="25" spans="1:7" ht="18.75" customHeight="1">
      <c r="A25" s="3" t="s">
        <v>36</v>
      </c>
      <c r="B25" s="4">
        <v>4</v>
      </c>
      <c r="C25" s="5">
        <v>9</v>
      </c>
      <c r="D25" s="6">
        <v>10673.8</v>
      </c>
      <c r="E25" s="15">
        <v>10662.04</v>
      </c>
      <c r="F25" s="17">
        <f t="shared" si="0"/>
        <v>99.889823680413741</v>
      </c>
      <c r="G25" s="6"/>
    </row>
    <row r="26" spans="1:7" ht="18.75" customHeight="1">
      <c r="A26" s="3" t="s">
        <v>17</v>
      </c>
      <c r="B26" s="4">
        <v>4</v>
      </c>
      <c r="C26" s="5">
        <v>12</v>
      </c>
      <c r="D26" s="6">
        <v>364.5</v>
      </c>
      <c r="E26" s="15">
        <v>344.8</v>
      </c>
      <c r="F26" s="17">
        <f t="shared" si="0"/>
        <v>94.59533607681756</v>
      </c>
      <c r="G26" s="6"/>
    </row>
    <row r="27" spans="1:7" ht="18.75" customHeight="1">
      <c r="A27" s="3" t="s">
        <v>37</v>
      </c>
      <c r="B27" s="4">
        <v>5</v>
      </c>
      <c r="C27" s="5" t="s">
        <v>4</v>
      </c>
      <c r="D27" s="6">
        <f>D28</f>
        <v>273.60000000000002</v>
      </c>
      <c r="E27" s="16">
        <f>E28</f>
        <v>273.60000000000002</v>
      </c>
      <c r="F27" s="17">
        <f t="shared" si="0"/>
        <v>100</v>
      </c>
      <c r="G27" s="6"/>
    </row>
    <row r="28" spans="1:7" ht="21" customHeight="1">
      <c r="A28" s="3" t="s">
        <v>38</v>
      </c>
      <c r="B28" s="4">
        <v>5</v>
      </c>
      <c r="C28" s="5">
        <v>5</v>
      </c>
      <c r="D28" s="6">
        <v>273.60000000000002</v>
      </c>
      <c r="E28" s="15">
        <v>273.60000000000002</v>
      </c>
      <c r="F28" s="17">
        <f t="shared" si="0"/>
        <v>100</v>
      </c>
      <c r="G28" s="6"/>
    </row>
    <row r="29" spans="1:7" ht="18.75" customHeight="1">
      <c r="A29" s="3" t="s">
        <v>8</v>
      </c>
      <c r="B29" s="4">
        <v>7</v>
      </c>
      <c r="C29" s="5" t="s">
        <v>4</v>
      </c>
      <c r="D29" s="6">
        <f>D30+D31+D33+D34+D35+D32</f>
        <v>766004.96</v>
      </c>
      <c r="E29" s="6">
        <f>E30+E31+E33+E34+E35+E32</f>
        <v>757219.03</v>
      </c>
      <c r="F29" s="17">
        <f t="shared" si="0"/>
        <v>98.85301917627271</v>
      </c>
      <c r="G29" s="6"/>
    </row>
    <row r="30" spans="1:7" ht="18.75" customHeight="1">
      <c r="A30" s="3" t="s">
        <v>9</v>
      </c>
      <c r="B30" s="4">
        <v>7</v>
      </c>
      <c r="C30" s="5">
        <v>1</v>
      </c>
      <c r="D30" s="6">
        <v>271156.73</v>
      </c>
      <c r="E30" s="15">
        <v>267314.24</v>
      </c>
      <c r="F30" s="17">
        <f t="shared" si="0"/>
        <v>98.582926560591005</v>
      </c>
      <c r="G30" s="6"/>
    </row>
    <row r="31" spans="1:7" ht="18.75" customHeight="1">
      <c r="A31" s="3" t="s">
        <v>10</v>
      </c>
      <c r="B31" s="4">
        <v>7</v>
      </c>
      <c r="C31" s="5">
        <v>2</v>
      </c>
      <c r="D31" s="6">
        <v>405923.65</v>
      </c>
      <c r="E31" s="15">
        <v>400954.57</v>
      </c>
      <c r="F31" s="17">
        <f t="shared" si="0"/>
        <v>98.775858465009364</v>
      </c>
      <c r="G31" s="6"/>
    </row>
    <row r="32" spans="1:7" ht="18.75" customHeight="1">
      <c r="A32" s="3" t="s">
        <v>44</v>
      </c>
      <c r="B32" s="4">
        <v>7</v>
      </c>
      <c r="C32" s="5">
        <v>3</v>
      </c>
      <c r="D32" s="6">
        <v>56566.71</v>
      </c>
      <c r="E32" s="15">
        <v>57063.89</v>
      </c>
      <c r="F32" s="17">
        <f t="shared" si="0"/>
        <v>100.87892684584273</v>
      </c>
      <c r="G32" s="6"/>
    </row>
    <row r="33" spans="1:7" ht="19.5" customHeight="1">
      <c r="A33" s="3" t="s">
        <v>23</v>
      </c>
      <c r="B33" s="4">
        <v>7</v>
      </c>
      <c r="C33" s="5">
        <v>5</v>
      </c>
      <c r="D33" s="6">
        <v>535.04</v>
      </c>
      <c r="E33" s="15">
        <v>439.5</v>
      </c>
      <c r="F33" s="17">
        <f t="shared" si="0"/>
        <v>82.143391148325364</v>
      </c>
      <c r="G33" s="6"/>
    </row>
    <row r="34" spans="1:7" ht="18.75" customHeight="1">
      <c r="A34" s="3" t="s">
        <v>29</v>
      </c>
      <c r="B34" s="4">
        <v>7</v>
      </c>
      <c r="C34" s="5">
        <v>7</v>
      </c>
      <c r="D34" s="6">
        <v>8618.35</v>
      </c>
      <c r="E34" s="15">
        <v>8544.2000000000007</v>
      </c>
      <c r="F34" s="17">
        <f t="shared" si="0"/>
        <v>99.139626494630647</v>
      </c>
      <c r="G34" s="6"/>
    </row>
    <row r="35" spans="1:7" ht="18.75" customHeight="1">
      <c r="A35" s="3" t="s">
        <v>25</v>
      </c>
      <c r="B35" s="4">
        <v>7</v>
      </c>
      <c r="C35" s="5">
        <v>9</v>
      </c>
      <c r="D35" s="6">
        <v>23204.48</v>
      </c>
      <c r="E35" s="15">
        <v>22902.63</v>
      </c>
      <c r="F35" s="17">
        <f t="shared" si="0"/>
        <v>98.699173607855045</v>
      </c>
      <c r="G35" s="6"/>
    </row>
    <row r="36" spans="1:7" ht="18.75" customHeight="1">
      <c r="A36" s="3" t="s">
        <v>26</v>
      </c>
      <c r="B36" s="4">
        <v>8</v>
      </c>
      <c r="C36" s="5" t="s">
        <v>4</v>
      </c>
      <c r="D36" s="6">
        <f>D37+D38</f>
        <v>54860.310000000005</v>
      </c>
      <c r="E36" s="16">
        <f>E37+E38</f>
        <v>38254</v>
      </c>
      <c r="F36" s="17">
        <f t="shared" si="0"/>
        <v>69.72982835860752</v>
      </c>
      <c r="G36" s="6"/>
    </row>
    <row r="37" spans="1:7" ht="18.75" customHeight="1">
      <c r="A37" s="3" t="s">
        <v>27</v>
      </c>
      <c r="B37" s="4">
        <v>8</v>
      </c>
      <c r="C37" s="5">
        <v>1</v>
      </c>
      <c r="D37" s="6">
        <v>51138.66</v>
      </c>
      <c r="E37" s="15">
        <v>34499.620000000003</v>
      </c>
      <c r="F37" s="17">
        <f t="shared" si="0"/>
        <v>67.462894021861359</v>
      </c>
      <c r="G37" s="6"/>
    </row>
    <row r="38" spans="1:7" ht="19.5" customHeight="1">
      <c r="A38" s="3" t="s">
        <v>28</v>
      </c>
      <c r="B38" s="4">
        <v>8</v>
      </c>
      <c r="C38" s="5">
        <v>4</v>
      </c>
      <c r="D38" s="6">
        <v>3721.65</v>
      </c>
      <c r="E38" s="15">
        <v>3754.38</v>
      </c>
      <c r="F38" s="17">
        <f t="shared" si="0"/>
        <v>100.87944863165532</v>
      </c>
      <c r="G38" s="6"/>
    </row>
    <row r="39" spans="1:7" ht="18.75" customHeight="1">
      <c r="A39" s="3" t="s">
        <v>18</v>
      </c>
      <c r="B39" s="4">
        <v>10</v>
      </c>
      <c r="C39" s="5" t="s">
        <v>4</v>
      </c>
      <c r="D39" s="6">
        <f>D40+D41+D42</f>
        <v>425713.93</v>
      </c>
      <c r="E39" s="16">
        <f>E40+E41+E42</f>
        <v>424548.92</v>
      </c>
      <c r="F39" s="17">
        <f t="shared" si="0"/>
        <v>99.726339704223449</v>
      </c>
      <c r="G39" s="6"/>
    </row>
    <row r="40" spans="1:7" ht="18.75" customHeight="1">
      <c r="A40" s="3" t="s">
        <v>24</v>
      </c>
      <c r="B40" s="4">
        <v>10</v>
      </c>
      <c r="C40" s="5">
        <v>3</v>
      </c>
      <c r="D40" s="6">
        <v>278519.44</v>
      </c>
      <c r="E40" s="15">
        <v>277971.32</v>
      </c>
      <c r="F40" s="17">
        <f t="shared" si="0"/>
        <v>99.803202246852138</v>
      </c>
      <c r="G40" s="6"/>
    </row>
    <row r="41" spans="1:7" ht="18.75" customHeight="1">
      <c r="A41" s="3" t="s">
        <v>19</v>
      </c>
      <c r="B41" s="4">
        <v>10</v>
      </c>
      <c r="C41" s="5">
        <v>4</v>
      </c>
      <c r="D41" s="6">
        <v>129788.78</v>
      </c>
      <c r="E41" s="15">
        <v>129178</v>
      </c>
      <c r="F41" s="17">
        <f t="shared" si="0"/>
        <v>99.529404621878712</v>
      </c>
      <c r="G41" s="6"/>
    </row>
    <row r="42" spans="1:7" ht="17.25" customHeight="1">
      <c r="A42" s="3" t="s">
        <v>30</v>
      </c>
      <c r="B42" s="4">
        <v>10</v>
      </c>
      <c r="C42" s="5">
        <v>6</v>
      </c>
      <c r="D42" s="6">
        <v>17405.71</v>
      </c>
      <c r="E42" s="15">
        <v>17399.599999999999</v>
      </c>
      <c r="F42" s="17">
        <f t="shared" si="0"/>
        <v>99.964896577042822</v>
      </c>
      <c r="G42" s="6"/>
    </row>
    <row r="43" spans="1:7" ht="18.75" customHeight="1">
      <c r="A43" s="3" t="s">
        <v>21</v>
      </c>
      <c r="B43" s="4">
        <v>11</v>
      </c>
      <c r="C43" s="5" t="s">
        <v>4</v>
      </c>
      <c r="D43" s="6">
        <f>D44</f>
        <v>880</v>
      </c>
      <c r="E43" s="16">
        <f>E44</f>
        <v>880</v>
      </c>
      <c r="F43" s="17">
        <f t="shared" si="0"/>
        <v>100</v>
      </c>
      <c r="G43" s="6"/>
    </row>
    <row r="44" spans="1:7" ht="18.75" customHeight="1">
      <c r="A44" s="3" t="s">
        <v>22</v>
      </c>
      <c r="B44" s="4">
        <v>11</v>
      </c>
      <c r="C44" s="5">
        <v>2</v>
      </c>
      <c r="D44" s="6">
        <v>880</v>
      </c>
      <c r="E44" s="15">
        <v>880</v>
      </c>
      <c r="F44" s="17">
        <f t="shared" si="0"/>
        <v>100</v>
      </c>
      <c r="G44" s="6"/>
    </row>
    <row r="45" spans="1:7" ht="38.25" customHeight="1">
      <c r="A45" s="3" t="s">
        <v>33</v>
      </c>
      <c r="B45" s="4">
        <v>14</v>
      </c>
      <c r="C45" s="5" t="s">
        <v>4</v>
      </c>
      <c r="D45" s="6">
        <f>D46+D47</f>
        <v>19350</v>
      </c>
      <c r="E45" s="16">
        <f>E46+E47</f>
        <v>19350</v>
      </c>
      <c r="F45" s="17">
        <f t="shared" si="0"/>
        <v>100</v>
      </c>
      <c r="G45" s="6"/>
    </row>
    <row r="46" spans="1:7" ht="43.5" customHeight="1">
      <c r="A46" s="3" t="s">
        <v>34</v>
      </c>
      <c r="B46" s="4">
        <v>14</v>
      </c>
      <c r="C46" s="5">
        <v>1</v>
      </c>
      <c r="D46" s="6">
        <v>5805</v>
      </c>
      <c r="E46" s="15">
        <v>5805</v>
      </c>
      <c r="F46" s="17">
        <f t="shared" si="0"/>
        <v>100</v>
      </c>
      <c r="G46" s="6"/>
    </row>
    <row r="47" spans="1:7" ht="18.75" customHeight="1">
      <c r="A47" s="3" t="s">
        <v>35</v>
      </c>
      <c r="B47" s="4">
        <v>14</v>
      </c>
      <c r="C47" s="5">
        <v>2</v>
      </c>
      <c r="D47" s="6">
        <v>13545</v>
      </c>
      <c r="E47" s="15">
        <v>13545</v>
      </c>
      <c r="F47" s="17">
        <f t="shared" si="0"/>
        <v>100</v>
      </c>
      <c r="G47" s="6"/>
    </row>
    <row r="48" spans="1:7" ht="18.75" customHeight="1">
      <c r="A48" s="1" t="s">
        <v>39</v>
      </c>
      <c r="B48" s="11"/>
      <c r="C48" s="11"/>
      <c r="D48" s="7">
        <f>D12+D21+D23+D27+D29+D36+D39+D43+D45</f>
        <v>1393573.97</v>
      </c>
      <c r="E48" s="7">
        <f>E12+E21+E23+E27+E29+E36+E39+E43+E45</f>
        <v>1359768.89</v>
      </c>
      <c r="F48" s="17">
        <f t="shared" si="0"/>
        <v>97.574217032770775</v>
      </c>
      <c r="G48" s="7"/>
    </row>
    <row r="49" spans="1:4" ht="18.75" customHeight="1">
      <c r="A49" s="1"/>
      <c r="B49" s="11"/>
      <c r="C49" s="11"/>
      <c r="D49" s="7"/>
    </row>
  </sheetData>
  <autoFilter ref="A11:IP49"/>
  <mergeCells count="7">
    <mergeCell ref="A7:D7"/>
    <mergeCell ref="A8:F8"/>
    <mergeCell ref="C5:F5"/>
    <mergeCell ref="B1:F1"/>
    <mergeCell ref="B2:F2"/>
    <mergeCell ref="B3:F3"/>
    <mergeCell ref="B4:F4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1" fitToHeight="0" orientation="portrait" r:id="rId1"/>
  <headerFooter alignWithMargins="0">
    <oddHeader xml:space="preserve">&amp;R&amp;"Times New Roman,обычный"&amp;14&amp;P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2018-05-11T10:58:35Z</cp:lastPrinted>
  <dcterms:created xsi:type="dcterms:W3CDTF">2015-10-17T14:26:54Z</dcterms:created>
  <dcterms:modified xsi:type="dcterms:W3CDTF">2018-05-28T13:30:14Z</dcterms:modified>
</cp:coreProperties>
</file>