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480" windowHeight="11640"/>
  </bookViews>
  <sheets>
    <sheet name="приложение" sheetId="5" r:id="rId1"/>
  </sheets>
  <definedNames>
    <definedName name="_xlnm._FilterDatabase" localSheetId="0" hidden="1">приложение!$A$7:$IP$45</definedName>
    <definedName name="_xlnm.Print_Titles" localSheetId="0">приложение!$7:$7</definedName>
    <definedName name="_xlnm.Print_Area" localSheetId="0">приложение!$A$1:$F$45</definedName>
  </definedNames>
  <calcPr calcId="124519"/>
</workbook>
</file>

<file path=xl/calcChain.xml><?xml version="1.0" encoding="utf-8"?>
<calcChain xmlns="http://schemas.openxmlformats.org/spreadsheetml/2006/main">
  <c r="E39" i="5"/>
  <c r="E8"/>
  <c r="D8"/>
  <c r="F14"/>
  <c r="F28"/>
  <c r="E25"/>
  <c r="D25"/>
  <c r="F43"/>
  <c r="F42"/>
  <c r="F40"/>
  <c r="F38"/>
  <c r="F37"/>
  <c r="F36"/>
  <c r="F34"/>
  <c r="F33"/>
  <c r="F31"/>
  <c r="F30"/>
  <c r="F29"/>
  <c r="F27"/>
  <c r="F26"/>
  <c r="F24"/>
  <c r="F22"/>
  <c r="F21"/>
  <c r="F20"/>
  <c r="F18"/>
  <c r="F16"/>
  <c r="F13"/>
  <c r="F12"/>
  <c r="F11"/>
  <c r="F10"/>
  <c r="F9"/>
  <c r="E41"/>
  <c r="E35"/>
  <c r="E32"/>
  <c r="E23"/>
  <c r="E19"/>
  <c r="E17"/>
  <c r="E44" l="1"/>
  <c r="D41" l="1"/>
  <c r="F41" s="1"/>
  <c r="D17"/>
  <c r="F17" s="1"/>
  <c r="D19"/>
  <c r="F19" s="1"/>
  <c r="D23"/>
  <c r="F23" s="1"/>
  <c r="F25"/>
  <c r="D32"/>
  <c r="F32" s="1"/>
  <c r="D35"/>
  <c r="F35" s="1"/>
  <c r="D39"/>
  <c r="F39" s="1"/>
  <c r="F8" l="1"/>
  <c r="D44"/>
  <c r="F44" s="1"/>
</calcChain>
</file>

<file path=xl/sharedStrings.xml><?xml version="1.0" encoding="utf-8"?>
<sst xmlns="http://schemas.openxmlformats.org/spreadsheetml/2006/main" count="55" uniqueCount="47">
  <si>
    <t>(тыс.рублей)</t>
  </si>
  <si>
    <t>Наименование</t>
  </si>
  <si>
    <t>Рз</t>
  </si>
  <si>
    <t>ПР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</si>
  <si>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</si>
  <si>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</si>
  <si>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</si>
  <si>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</si>
  <si>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</si>
  <si>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</si>
  <si>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</si>
  <si>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</si>
  <si>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</si>
  <si>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</si>
  <si>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</si>
  <si>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</si>
  <si>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</si>
  <si>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</si>
  <si>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</si>
  <si>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</si>
  <si>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</si>
  <si>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</si>
  <si>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</si>
  <si>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</si>
  <si>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</si>
  <si>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</si>
  <si>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</si>
  <si>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</si>
  <si>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</si>
  <si>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</si>
  <si>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</si>
  <si>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</si>
  <si>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</si>
  <si>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</si>
  <si>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</si>
  <si>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</si>
  <si>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</si>
  <si>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</si>
  <si>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</si>
  <si>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</si>
  <si>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Утверждено</t>
  </si>
  <si>
    <t>Исполнено</t>
  </si>
  <si>
    <t>% исп</t>
  </si>
  <si>
    <t>Отчет</t>
  </si>
  <si>
    <t>Дополнительное образование</t>
  </si>
  <si>
    <t>Обеспечение проведения выборов и рефендумов</t>
  </si>
  <si>
    <t>об исполнении бюджетных ассигнований по разделам (Рз), подразделам (ПР) классификации расходов бюджетов за 3 квартал 2017 года</t>
  </si>
</sst>
</file>

<file path=xl/styles.xml><?xml version="1.0" encoding="utf-8"?>
<styleSheet xmlns="http://schemas.openxmlformats.org/spreadsheetml/2006/main">
  <numFmts count="4">
    <numFmt numFmtId="164" formatCode="00"/>
    <numFmt numFmtId="165" formatCode="###,###,###,##0.00"/>
    <numFmt numFmtId="166" formatCode="00.0"/>
    <numFmt numFmtId="167" formatCode="00.00"/>
  </numFmts>
  <fonts count="5">
    <font>
      <sz val="10"/>
      <name val="Arial Cyr"/>
      <charset val="204"/>
    </font>
    <font>
      <sz val="10"/>
      <name val="Arial"/>
      <charset val="204"/>
    </font>
    <font>
      <sz val="14"/>
      <name val="Times New Roman"/>
      <charset val="204"/>
    </font>
    <font>
      <sz val="8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164" fontId="2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1" fillId="0" borderId="2" xfId="1" applyFont="1" applyBorder="1"/>
    <xf numFmtId="0" fontId="4" fillId="0" borderId="2" xfId="1" applyFont="1" applyBorder="1"/>
    <xf numFmtId="167" fontId="2" fillId="0" borderId="0" xfId="1" applyNumberFormat="1" applyFont="1" applyFill="1" applyBorder="1" applyAlignment="1" applyProtection="1">
      <alignment horizontal="center" vertical="top"/>
      <protection hidden="1"/>
    </xf>
    <xf numFmtId="165" fontId="2" fillId="0" borderId="0" xfId="1" applyNumberFormat="1" applyFont="1" applyFill="1" applyBorder="1" applyAlignment="1" applyProtection="1">
      <alignment horizontal="center" vertical="top"/>
      <protection hidden="1"/>
    </xf>
    <xf numFmtId="166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4" fillId="0" borderId="0" xfId="1" applyFont="1"/>
    <xf numFmtId="0" fontId="4" fillId="0" borderId="0" xfId="1" applyNumberFormat="1" applyFont="1" applyFill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5"/>
  <sheetViews>
    <sheetView showGridLines="0" tabSelected="1" view="pageBreakPreview" topLeftCell="A25" zoomScale="75" zoomScaleSheetLayoutView="75" workbookViewId="0">
      <selection activeCell="D44" sqref="D44"/>
    </sheetView>
  </sheetViews>
  <sheetFormatPr defaultRowHeight="12.75"/>
  <cols>
    <col min="1" max="1" width="91.28515625" style="12" customWidth="1"/>
    <col min="2" max="3" width="10" style="12" customWidth="1"/>
    <col min="4" max="4" width="23.42578125" style="12" customWidth="1"/>
    <col min="5" max="5" width="15.5703125" style="12" customWidth="1"/>
    <col min="6" max="6" width="9.140625" style="12" customWidth="1"/>
    <col min="7" max="7" width="27.42578125" style="12" customWidth="1"/>
    <col min="8" max="249" width="9.140625" style="12" customWidth="1"/>
    <col min="250" max="16384" width="9.140625" style="12"/>
  </cols>
  <sheetData>
    <row r="1" spans="1:7" ht="18.75" customHeight="1">
      <c r="A1" s="11"/>
      <c r="B1" s="19"/>
      <c r="C1" s="20"/>
      <c r="D1" s="20"/>
      <c r="E1" s="18"/>
      <c r="F1" s="18"/>
    </row>
    <row r="2" spans="1:7" ht="18.75" customHeight="1">
      <c r="A2" s="21" t="s">
        <v>43</v>
      </c>
      <c r="B2" s="22"/>
      <c r="C2" s="22"/>
      <c r="D2" s="22"/>
    </row>
    <row r="3" spans="1:7" ht="48.75" customHeight="1">
      <c r="A3" s="21" t="s">
        <v>46</v>
      </c>
      <c r="B3" s="22"/>
      <c r="C3" s="22"/>
      <c r="D3" s="22"/>
    </row>
    <row r="4" spans="1:7" ht="12.75" customHeight="1">
      <c r="A4" s="11"/>
      <c r="B4" s="11"/>
      <c r="C4" s="11"/>
      <c r="D4" s="11"/>
    </row>
    <row r="5" spans="1:7" ht="18.75" customHeight="1">
      <c r="A5" s="11"/>
      <c r="B5" s="11"/>
      <c r="C5" s="11"/>
      <c r="D5" s="2" t="s">
        <v>0</v>
      </c>
    </row>
    <row r="6" spans="1:7" ht="16.5" customHeight="1">
      <c r="A6" s="8" t="s">
        <v>1</v>
      </c>
      <c r="B6" s="8" t="s">
        <v>2</v>
      </c>
      <c r="C6" s="8" t="s">
        <v>3</v>
      </c>
      <c r="D6" s="9" t="s">
        <v>40</v>
      </c>
      <c r="E6" s="14" t="s">
        <v>41</v>
      </c>
      <c r="F6" s="14" t="s">
        <v>42</v>
      </c>
    </row>
    <row r="7" spans="1:7" ht="18.75" customHeight="1">
      <c r="A7" s="8">
        <v>1</v>
      </c>
      <c r="B7" s="10">
        <v>2</v>
      </c>
      <c r="C7" s="10">
        <v>3</v>
      </c>
      <c r="D7" s="10">
        <v>4</v>
      </c>
      <c r="E7" s="13"/>
      <c r="F7" s="13"/>
    </row>
    <row r="8" spans="1:7" ht="18.75" customHeight="1">
      <c r="A8" s="3" t="s">
        <v>5</v>
      </c>
      <c r="B8" s="4">
        <v>1</v>
      </c>
      <c r="C8" s="5" t="s">
        <v>4</v>
      </c>
      <c r="D8" s="6">
        <f>D9+D10+D11+D12+D13+D15+D16+D14</f>
        <v>90498.880000000005</v>
      </c>
      <c r="E8" s="6">
        <f>E9+E10+E11+E12+E13+E15+E16+E14</f>
        <v>59760.409999999996</v>
      </c>
      <c r="F8" s="17">
        <f>E8/D8*100</f>
        <v>66.034419431489084</v>
      </c>
      <c r="G8" s="6"/>
    </row>
    <row r="9" spans="1:7" ht="38.25" customHeight="1">
      <c r="A9" s="3" t="s">
        <v>11</v>
      </c>
      <c r="B9" s="4">
        <v>1</v>
      </c>
      <c r="C9" s="5">
        <v>2</v>
      </c>
      <c r="D9" s="6">
        <v>1451.39</v>
      </c>
      <c r="E9" s="15">
        <v>1142.04</v>
      </c>
      <c r="F9" s="17">
        <f t="shared" ref="F9:F44" si="0">E9/D9*100</f>
        <v>78.685949331330647</v>
      </c>
      <c r="G9" s="6"/>
    </row>
    <row r="10" spans="1:7" ht="39" customHeight="1">
      <c r="A10" s="3" t="s">
        <v>6</v>
      </c>
      <c r="B10" s="4">
        <v>1</v>
      </c>
      <c r="C10" s="5">
        <v>3</v>
      </c>
      <c r="D10" s="6">
        <v>6287.51</v>
      </c>
      <c r="E10" s="15">
        <v>4565.1899999999996</v>
      </c>
      <c r="F10" s="17">
        <f t="shared" si="0"/>
        <v>72.607280147466952</v>
      </c>
      <c r="G10" s="6"/>
    </row>
    <row r="11" spans="1:7" ht="58.5" customHeight="1">
      <c r="A11" s="3" t="s">
        <v>12</v>
      </c>
      <c r="B11" s="4">
        <v>1</v>
      </c>
      <c r="C11" s="5">
        <v>4</v>
      </c>
      <c r="D11" s="6">
        <v>36566.15</v>
      </c>
      <c r="E11" s="15">
        <v>26418.29</v>
      </c>
      <c r="F11" s="17">
        <f t="shared" si="0"/>
        <v>72.247939692858012</v>
      </c>
      <c r="G11" s="6"/>
    </row>
    <row r="12" spans="1:7" ht="18.75" customHeight="1">
      <c r="A12" s="3" t="s">
        <v>13</v>
      </c>
      <c r="B12" s="4">
        <v>1</v>
      </c>
      <c r="C12" s="5">
        <v>5</v>
      </c>
      <c r="D12" s="6">
        <v>6.08</v>
      </c>
      <c r="E12" s="15">
        <v>0</v>
      </c>
      <c r="F12" s="17">
        <f t="shared" si="0"/>
        <v>0</v>
      </c>
      <c r="G12" s="6"/>
    </row>
    <row r="13" spans="1:7" ht="37.5" customHeight="1">
      <c r="A13" s="3" t="s">
        <v>31</v>
      </c>
      <c r="B13" s="4">
        <v>1</v>
      </c>
      <c r="C13" s="5">
        <v>6</v>
      </c>
      <c r="D13" s="6">
        <v>12725.72</v>
      </c>
      <c r="E13" s="15">
        <v>9432.51</v>
      </c>
      <c r="F13" s="17">
        <f t="shared" si="0"/>
        <v>74.121621409240504</v>
      </c>
      <c r="G13" s="6"/>
    </row>
    <row r="14" spans="1:7" ht="23.25" customHeight="1">
      <c r="A14" s="3" t="s">
        <v>45</v>
      </c>
      <c r="B14" s="4">
        <v>1</v>
      </c>
      <c r="C14" s="5">
        <v>7</v>
      </c>
      <c r="D14" s="6">
        <v>3869.4</v>
      </c>
      <c r="E14" s="15">
        <v>3869.4</v>
      </c>
      <c r="F14" s="17">
        <f t="shared" si="0"/>
        <v>100</v>
      </c>
      <c r="G14" s="6"/>
    </row>
    <row r="15" spans="1:7" ht="18.75" customHeight="1">
      <c r="A15" s="3" t="s">
        <v>32</v>
      </c>
      <c r="B15" s="4">
        <v>1</v>
      </c>
      <c r="C15" s="5">
        <v>11</v>
      </c>
      <c r="D15" s="6">
        <v>0</v>
      </c>
      <c r="E15" s="4"/>
      <c r="F15" s="17">
        <v>0</v>
      </c>
      <c r="G15" s="6"/>
    </row>
    <row r="16" spans="1:7" ht="18.75" customHeight="1">
      <c r="A16" s="3" t="s">
        <v>7</v>
      </c>
      <c r="B16" s="4">
        <v>1</v>
      </c>
      <c r="C16" s="5">
        <v>13</v>
      </c>
      <c r="D16" s="6">
        <v>29592.63</v>
      </c>
      <c r="E16" s="15">
        <v>14332.98</v>
      </c>
      <c r="F16" s="17">
        <f t="shared" si="0"/>
        <v>48.4342892132264</v>
      </c>
      <c r="G16" s="6"/>
    </row>
    <row r="17" spans="1:7" ht="20.25" customHeight="1">
      <c r="A17" s="3" t="s">
        <v>14</v>
      </c>
      <c r="B17" s="4">
        <v>3</v>
      </c>
      <c r="C17" s="5" t="s">
        <v>4</v>
      </c>
      <c r="D17" s="6">
        <f>D18</f>
        <v>4260.32</v>
      </c>
      <c r="E17" s="16">
        <f>E18</f>
        <v>2325.35</v>
      </c>
      <c r="F17" s="17">
        <f t="shared" si="0"/>
        <v>54.581580726330415</v>
      </c>
      <c r="G17" s="6"/>
    </row>
    <row r="18" spans="1:7" ht="37.5" customHeight="1">
      <c r="A18" s="3" t="s">
        <v>15</v>
      </c>
      <c r="B18" s="4">
        <v>3</v>
      </c>
      <c r="C18" s="5">
        <v>9</v>
      </c>
      <c r="D18" s="6">
        <v>4260.32</v>
      </c>
      <c r="E18" s="15">
        <v>2325.35</v>
      </c>
      <c r="F18" s="17">
        <f t="shared" si="0"/>
        <v>54.581580726330415</v>
      </c>
      <c r="G18" s="6"/>
    </row>
    <row r="19" spans="1:7" ht="18.75" customHeight="1">
      <c r="A19" s="3" t="s">
        <v>16</v>
      </c>
      <c r="B19" s="4">
        <v>4</v>
      </c>
      <c r="C19" s="5" t="s">
        <v>4</v>
      </c>
      <c r="D19" s="6">
        <f>D20+D21+D22</f>
        <v>29622.489999999998</v>
      </c>
      <c r="E19" s="16">
        <f>E20+E21+E22</f>
        <v>15415.82</v>
      </c>
      <c r="F19" s="17">
        <f t="shared" si="0"/>
        <v>52.040932413176613</v>
      </c>
      <c r="G19" s="6"/>
    </row>
    <row r="20" spans="1:7" ht="18.75" customHeight="1">
      <c r="A20" s="3" t="s">
        <v>20</v>
      </c>
      <c r="B20" s="4">
        <v>4</v>
      </c>
      <c r="C20" s="5">
        <v>5</v>
      </c>
      <c r="D20" s="6">
        <v>18572.689999999999</v>
      </c>
      <c r="E20" s="15">
        <v>5956.09</v>
      </c>
      <c r="F20" s="17">
        <f t="shared" si="0"/>
        <v>32.069075615863937</v>
      </c>
      <c r="G20" s="6"/>
    </row>
    <row r="21" spans="1:7" ht="18.75" customHeight="1">
      <c r="A21" s="3" t="s">
        <v>36</v>
      </c>
      <c r="B21" s="4">
        <v>4</v>
      </c>
      <c r="C21" s="5">
        <v>9</v>
      </c>
      <c r="D21" s="6">
        <v>10673.8</v>
      </c>
      <c r="E21" s="15">
        <v>9317.76</v>
      </c>
      <c r="F21" s="17">
        <f t="shared" si="0"/>
        <v>87.295621053420533</v>
      </c>
      <c r="G21" s="6"/>
    </row>
    <row r="22" spans="1:7" ht="18.75" customHeight="1">
      <c r="A22" s="3" t="s">
        <v>17</v>
      </c>
      <c r="B22" s="4">
        <v>4</v>
      </c>
      <c r="C22" s="5">
        <v>12</v>
      </c>
      <c r="D22" s="6">
        <v>376</v>
      </c>
      <c r="E22" s="15">
        <v>141.97</v>
      </c>
      <c r="F22" s="17">
        <f t="shared" si="0"/>
        <v>37.757978723404257</v>
      </c>
      <c r="G22" s="6"/>
    </row>
    <row r="23" spans="1:7" ht="18.75" customHeight="1">
      <c r="A23" s="3" t="s">
        <v>37</v>
      </c>
      <c r="B23" s="4">
        <v>5</v>
      </c>
      <c r="C23" s="5" t="s">
        <v>4</v>
      </c>
      <c r="D23" s="6">
        <f>D24</f>
        <v>273.60000000000002</v>
      </c>
      <c r="E23" s="16">
        <f>E24</f>
        <v>0</v>
      </c>
      <c r="F23" s="17">
        <f t="shared" si="0"/>
        <v>0</v>
      </c>
      <c r="G23" s="6"/>
    </row>
    <row r="24" spans="1:7" ht="21" customHeight="1">
      <c r="A24" s="3" t="s">
        <v>38</v>
      </c>
      <c r="B24" s="4">
        <v>5</v>
      </c>
      <c r="C24" s="5">
        <v>5</v>
      </c>
      <c r="D24" s="6">
        <v>273.60000000000002</v>
      </c>
      <c r="E24" s="4"/>
      <c r="F24" s="17">
        <f t="shared" si="0"/>
        <v>0</v>
      </c>
      <c r="G24" s="6"/>
    </row>
    <row r="25" spans="1:7" ht="18.75" customHeight="1">
      <c r="A25" s="3" t="s">
        <v>8</v>
      </c>
      <c r="B25" s="4">
        <v>7</v>
      </c>
      <c r="C25" s="5" t="s">
        <v>4</v>
      </c>
      <c r="D25" s="6">
        <f>D26+D27+D29+D30+D31+D28</f>
        <v>749368.92000000016</v>
      </c>
      <c r="E25" s="6">
        <f>E26+E27+E29+E30+E31+E28</f>
        <v>510879.91</v>
      </c>
      <c r="F25" s="17">
        <f t="shared" si="0"/>
        <v>68.17468624132421</v>
      </c>
      <c r="G25" s="6"/>
    </row>
    <row r="26" spans="1:7" ht="18.75" customHeight="1">
      <c r="A26" s="3" t="s">
        <v>9</v>
      </c>
      <c r="B26" s="4">
        <v>7</v>
      </c>
      <c r="C26" s="5">
        <v>1</v>
      </c>
      <c r="D26" s="6">
        <v>269360.40999999997</v>
      </c>
      <c r="E26" s="15">
        <v>177730.8</v>
      </c>
      <c r="F26" s="17">
        <f t="shared" si="0"/>
        <v>65.982525048874109</v>
      </c>
      <c r="G26" s="6"/>
    </row>
    <row r="27" spans="1:7" ht="18.75" customHeight="1">
      <c r="A27" s="3" t="s">
        <v>10</v>
      </c>
      <c r="B27" s="4">
        <v>7</v>
      </c>
      <c r="C27" s="5">
        <v>2</v>
      </c>
      <c r="D27" s="6">
        <v>394280.35</v>
      </c>
      <c r="E27" s="15">
        <v>269674.78999999998</v>
      </c>
      <c r="F27" s="17">
        <f t="shared" si="0"/>
        <v>68.396710614667967</v>
      </c>
      <c r="G27" s="6"/>
    </row>
    <row r="28" spans="1:7" ht="18.75" customHeight="1">
      <c r="A28" s="3" t="s">
        <v>44</v>
      </c>
      <c r="B28" s="4">
        <v>7</v>
      </c>
      <c r="C28" s="5">
        <v>3</v>
      </c>
      <c r="D28" s="6">
        <v>53323.56</v>
      </c>
      <c r="E28" s="15">
        <v>37798.14</v>
      </c>
      <c r="F28" s="17">
        <f t="shared" si="0"/>
        <v>70.884502085007085</v>
      </c>
      <c r="G28" s="6"/>
    </row>
    <row r="29" spans="1:7" ht="19.5" customHeight="1">
      <c r="A29" s="3" t="s">
        <v>23</v>
      </c>
      <c r="B29" s="4">
        <v>7</v>
      </c>
      <c r="C29" s="5">
        <v>5</v>
      </c>
      <c r="D29" s="6">
        <v>587.55999999999995</v>
      </c>
      <c r="E29" s="15">
        <v>433.5</v>
      </c>
      <c r="F29" s="17">
        <f t="shared" si="0"/>
        <v>73.779699094560556</v>
      </c>
      <c r="G29" s="6"/>
    </row>
    <row r="30" spans="1:7" ht="18.75" customHeight="1">
      <c r="A30" s="3" t="s">
        <v>29</v>
      </c>
      <c r="B30" s="4">
        <v>7</v>
      </c>
      <c r="C30" s="5">
        <v>7</v>
      </c>
      <c r="D30" s="6">
        <v>8704.51</v>
      </c>
      <c r="E30" s="15">
        <v>7597.25</v>
      </c>
      <c r="F30" s="17">
        <f t="shared" si="0"/>
        <v>87.279467770155932</v>
      </c>
      <c r="G30" s="6"/>
    </row>
    <row r="31" spans="1:7" ht="18.75" customHeight="1">
      <c r="A31" s="3" t="s">
        <v>25</v>
      </c>
      <c r="B31" s="4">
        <v>7</v>
      </c>
      <c r="C31" s="5">
        <v>9</v>
      </c>
      <c r="D31" s="6">
        <v>23112.53</v>
      </c>
      <c r="E31" s="15">
        <v>17645.43</v>
      </c>
      <c r="F31" s="17">
        <f t="shared" si="0"/>
        <v>76.34573108179849</v>
      </c>
      <c r="G31" s="6"/>
    </row>
    <row r="32" spans="1:7" ht="18.75" customHeight="1">
      <c r="A32" s="3" t="s">
        <v>26</v>
      </c>
      <c r="B32" s="4">
        <v>8</v>
      </c>
      <c r="C32" s="5" t="s">
        <v>4</v>
      </c>
      <c r="D32" s="6">
        <f>D33+D34</f>
        <v>69152.83</v>
      </c>
      <c r="E32" s="16">
        <f>E33+E34</f>
        <v>31647.68</v>
      </c>
      <c r="F32" s="17">
        <f t="shared" si="0"/>
        <v>45.764837100665297</v>
      </c>
      <c r="G32" s="6"/>
    </row>
    <row r="33" spans="1:7" ht="18.75" customHeight="1">
      <c r="A33" s="3" t="s">
        <v>27</v>
      </c>
      <c r="B33" s="4">
        <v>8</v>
      </c>
      <c r="C33" s="5">
        <v>1</v>
      </c>
      <c r="D33" s="6">
        <v>65404.5</v>
      </c>
      <c r="E33" s="15">
        <v>28832.27</v>
      </c>
      <c r="F33" s="17">
        <f t="shared" si="0"/>
        <v>44.083006520958037</v>
      </c>
      <c r="G33" s="6"/>
    </row>
    <row r="34" spans="1:7" ht="19.5" customHeight="1">
      <c r="A34" s="3" t="s">
        <v>28</v>
      </c>
      <c r="B34" s="4">
        <v>8</v>
      </c>
      <c r="C34" s="5">
        <v>4</v>
      </c>
      <c r="D34" s="6">
        <v>3748.33</v>
      </c>
      <c r="E34" s="15">
        <v>2815.41</v>
      </c>
      <c r="F34" s="17">
        <f t="shared" si="0"/>
        <v>75.111049454023529</v>
      </c>
      <c r="G34" s="6"/>
    </row>
    <row r="35" spans="1:7" ht="18.75" customHeight="1">
      <c r="A35" s="3" t="s">
        <v>18</v>
      </c>
      <c r="B35" s="4">
        <v>10</v>
      </c>
      <c r="C35" s="5" t="s">
        <v>4</v>
      </c>
      <c r="D35" s="6">
        <f>D36+D37+D38</f>
        <v>414576.52</v>
      </c>
      <c r="E35" s="16">
        <f>E36+E37+E38</f>
        <v>322284.87</v>
      </c>
      <c r="F35" s="17">
        <f t="shared" si="0"/>
        <v>77.738331635375772</v>
      </c>
      <c r="G35" s="6"/>
    </row>
    <row r="36" spans="1:7" ht="18.75" customHeight="1">
      <c r="A36" s="3" t="s">
        <v>24</v>
      </c>
      <c r="B36" s="4">
        <v>10</v>
      </c>
      <c r="C36" s="5">
        <v>3</v>
      </c>
      <c r="D36" s="6">
        <v>266203.90000000002</v>
      </c>
      <c r="E36" s="15">
        <v>211557.77</v>
      </c>
      <c r="F36" s="17">
        <f t="shared" si="0"/>
        <v>79.472077606676677</v>
      </c>
      <c r="G36" s="6"/>
    </row>
    <row r="37" spans="1:7" ht="18.75" customHeight="1">
      <c r="A37" s="3" t="s">
        <v>19</v>
      </c>
      <c r="B37" s="4">
        <v>10</v>
      </c>
      <c r="C37" s="5">
        <v>4</v>
      </c>
      <c r="D37" s="6">
        <v>131160.74</v>
      </c>
      <c r="E37" s="15">
        <v>98124.84</v>
      </c>
      <c r="F37" s="17">
        <f t="shared" si="0"/>
        <v>74.812661166748526</v>
      </c>
      <c r="G37" s="6"/>
    </row>
    <row r="38" spans="1:7" ht="17.25" customHeight="1">
      <c r="A38" s="3" t="s">
        <v>30</v>
      </c>
      <c r="B38" s="4">
        <v>10</v>
      </c>
      <c r="C38" s="5">
        <v>6</v>
      </c>
      <c r="D38" s="6">
        <v>17211.88</v>
      </c>
      <c r="E38" s="15">
        <v>12602.26</v>
      </c>
      <c r="F38" s="17">
        <f t="shared" si="0"/>
        <v>73.21838172239174</v>
      </c>
      <c r="G38" s="6"/>
    </row>
    <row r="39" spans="1:7" ht="18.75" customHeight="1">
      <c r="A39" s="3" t="s">
        <v>21</v>
      </c>
      <c r="B39" s="4">
        <v>11</v>
      </c>
      <c r="C39" s="5" t="s">
        <v>4</v>
      </c>
      <c r="D39" s="6">
        <f>D40</f>
        <v>880</v>
      </c>
      <c r="E39" s="16">
        <f>E40</f>
        <v>555.05999999999995</v>
      </c>
      <c r="F39" s="17">
        <f t="shared" si="0"/>
        <v>63.074999999999989</v>
      </c>
      <c r="G39" s="6"/>
    </row>
    <row r="40" spans="1:7" ht="18.75" customHeight="1">
      <c r="A40" s="3" t="s">
        <v>22</v>
      </c>
      <c r="B40" s="4">
        <v>11</v>
      </c>
      <c r="C40" s="5">
        <v>2</v>
      </c>
      <c r="D40" s="6">
        <v>880</v>
      </c>
      <c r="E40" s="15">
        <v>555.05999999999995</v>
      </c>
      <c r="F40" s="17">
        <f t="shared" si="0"/>
        <v>63.074999999999989</v>
      </c>
      <c r="G40" s="6"/>
    </row>
    <row r="41" spans="1:7" ht="38.25" customHeight="1">
      <c r="A41" s="3" t="s">
        <v>33</v>
      </c>
      <c r="B41" s="4">
        <v>14</v>
      </c>
      <c r="C41" s="5" t="s">
        <v>4</v>
      </c>
      <c r="D41" s="6">
        <f>D42+D43</f>
        <v>19350</v>
      </c>
      <c r="E41" s="16">
        <f>E42+E43</f>
        <v>17947.560000000001</v>
      </c>
      <c r="F41" s="17">
        <f t="shared" si="0"/>
        <v>92.752248062015511</v>
      </c>
      <c r="G41" s="6"/>
    </row>
    <row r="42" spans="1:7" ht="43.5" customHeight="1">
      <c r="A42" s="3" t="s">
        <v>34</v>
      </c>
      <c r="B42" s="4">
        <v>14</v>
      </c>
      <c r="C42" s="5">
        <v>1</v>
      </c>
      <c r="D42" s="6">
        <v>5805</v>
      </c>
      <c r="E42" s="15">
        <v>5673.29</v>
      </c>
      <c r="F42" s="17">
        <f t="shared" si="0"/>
        <v>97.731093884582251</v>
      </c>
      <c r="G42" s="6"/>
    </row>
    <row r="43" spans="1:7" ht="18.75" customHeight="1">
      <c r="A43" s="3" t="s">
        <v>35</v>
      </c>
      <c r="B43" s="4">
        <v>14</v>
      </c>
      <c r="C43" s="5">
        <v>2</v>
      </c>
      <c r="D43" s="6">
        <v>13545</v>
      </c>
      <c r="E43" s="15">
        <v>12274.27</v>
      </c>
      <c r="F43" s="17">
        <f t="shared" si="0"/>
        <v>90.618456995201186</v>
      </c>
      <c r="G43" s="6"/>
    </row>
    <row r="44" spans="1:7" ht="18.75" customHeight="1">
      <c r="A44" s="1" t="s">
        <v>39</v>
      </c>
      <c r="B44" s="11"/>
      <c r="C44" s="11"/>
      <c r="D44" s="7">
        <f>D8+D17+D19+D23+D25+D32+D35+D39+D41</f>
        <v>1377983.56</v>
      </c>
      <c r="E44" s="7">
        <f>E8+E17+E19+E23+E25+E32+E35+E39+E41</f>
        <v>960816.66000000015</v>
      </c>
      <c r="F44" s="17">
        <f t="shared" si="0"/>
        <v>69.726278882456342</v>
      </c>
      <c r="G44" s="7"/>
    </row>
    <row r="45" spans="1:7" ht="18.75" customHeight="1">
      <c r="A45" s="1"/>
      <c r="B45" s="11"/>
      <c r="C45" s="11"/>
      <c r="D45" s="7"/>
    </row>
  </sheetData>
  <autoFilter ref="A7:IP45"/>
  <mergeCells count="3">
    <mergeCell ref="B1:D1"/>
    <mergeCell ref="A2:D2"/>
    <mergeCell ref="A3:D3"/>
  </mergeCells>
  <phoneticPr fontId="3" type="noConversion"/>
  <pageMargins left="0.39370078740157483" right="0.39370078740157483" top="1.3779527559055118" bottom="0.78740157480314965" header="0.51181102362204722" footer="0.51181102362204722"/>
  <pageSetup paperSize="9" scale="61" fitToHeight="0" orientation="portrait" r:id="rId1"/>
  <headerFooter alignWithMargins="0">
    <oddHeader xml:space="preserve">&amp;R&amp;"Times New Roman,обычный"&amp;14&amp;P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Головко Г.И.</cp:lastModifiedBy>
  <cp:lastPrinted>2016-10-26T09:19:43Z</cp:lastPrinted>
  <dcterms:created xsi:type="dcterms:W3CDTF">2015-10-17T14:26:54Z</dcterms:created>
  <dcterms:modified xsi:type="dcterms:W3CDTF">2017-10-13T12:11:08Z</dcterms:modified>
</cp:coreProperties>
</file>