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40" windowWidth="19425" windowHeight="865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39" i="9" l="1"/>
  <c r="D34" i="9"/>
  <c r="D17" i="9" l="1"/>
  <c r="D27" i="9" l="1"/>
  <c r="D25" i="9" l="1"/>
  <c r="D55" i="9" l="1"/>
  <c r="D51" i="9"/>
  <c r="D48" i="9"/>
  <c r="D41" i="9"/>
  <c r="D30" i="9"/>
  <c r="D58" i="9" l="1"/>
</calcChain>
</file>

<file path=xl/sharedStrings.xml><?xml version="1.0" encoding="utf-8"?>
<sst xmlns="http://schemas.openxmlformats.org/spreadsheetml/2006/main" count="68" uniqueCount="59">
  <si>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</si>
  <si>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</si>
  <si>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</si>
  <si>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</si>
  <si>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</si>
  <si>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</si>
  <si>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</si>
  <si>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</si>
  <si>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</si>
  <si>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</si>
  <si>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</si>
  <si>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</si>
  <si>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</si>
  <si>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</si>
  <si>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</si>
  <si>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</si>
  <si>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</si>
  <si>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</si>
  <si>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</si>
  <si>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</si>
  <si>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</si>
  <si>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</si>
  <si>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</si>
  <si>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</si>
  <si>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</si>
  <si>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</si>
  <si>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</si>
  <si>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</si>
  <si>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</si>
  <si>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</si>
  <si>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</si>
  <si>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</si>
  <si>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</si>
  <si>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</si>
  <si>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</si>
  <si>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</si>
  <si>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</si>
  <si>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</si>
  <si>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</si>
  <si>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</si>
  <si>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</si>
  <si>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</si>
  <si>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</si>
  <si>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</si>
  <si>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</si>
  <si>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</si>
  <si>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</si>
  <si>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</si>
  <si>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</si>
  <si>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</si>
  <si>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</si>
  <si>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2023 год</t>
  </si>
  <si>
    <t>Охрана окружающей среды</t>
  </si>
  <si>
    <t>Другие вопросы в области охраны окружающей среды</t>
  </si>
  <si>
    <t>Жилищное хозяйство</t>
  </si>
  <si>
    <t>от 8 декабря 2022 года № 22</t>
  </si>
  <si>
    <t>( в редакции решения Совета депутатов</t>
  </si>
  <si>
    <t xml:space="preserve">Советского муниципального округа Ставропольского </t>
  </si>
  <si>
    <t>края от 21 ноября 2023 г. № 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</si>
</sst>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7" xfId="2" applyNumberFormat="1" applyFont="1" applyFill="1" applyBorder="1" applyAlignment="1" applyProtection="1">
      <protection hidden="1"/>
    </xf>
    <xf numFmtId="165" fontId="2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2" applyNumberFormat="1" applyFont="1" applyFill="1" applyBorder="1" applyAlignment="1" applyProtection="1">
      <alignment horizontal="center" vertical="center"/>
      <protection hidden="1"/>
    </xf>
    <xf numFmtId="165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2" applyFont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164" fontId="8" fillId="0" borderId="6" xfId="3" applyFont="1" applyFill="1" applyBorder="1" applyAlignment="1" applyProtection="1">
      <alignment vertical="center"/>
      <protection hidden="1"/>
    </xf>
    <xf numFmtId="164" fontId="9" fillId="0" borderId="6" xfId="3" applyFont="1" applyFill="1" applyBorder="1" applyAlignment="1" applyProtection="1">
      <alignment vertical="center"/>
      <protection hidden="1"/>
    </xf>
    <xf numFmtId="164" fontId="9" fillId="2" borderId="6" xfId="3" applyFont="1" applyFill="1" applyBorder="1" applyAlignment="1" applyProtection="1">
      <alignment vertical="center"/>
      <protection hidden="1"/>
    </xf>
    <xf numFmtId="164" fontId="8" fillId="2" borderId="6" xfId="3" applyFont="1" applyFill="1" applyBorder="1" applyAlignment="1" applyProtection="1">
      <alignment vertical="center"/>
      <protection hidden="1"/>
    </xf>
    <xf numFmtId="166" fontId="9" fillId="0" borderId="6" xfId="2" applyNumberFormat="1" applyFont="1" applyFill="1" applyBorder="1" applyAlignment="1" applyProtection="1">
      <alignment vertical="center"/>
      <protection hidden="1"/>
    </xf>
    <xf numFmtId="4" fontId="8" fillId="0" borderId="9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  <xf numFmtId="0" fontId="1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zoomScaleNormal="100" workbookViewId="0">
      <selection activeCell="G7" sqref="G7"/>
    </sheetView>
  </sheetViews>
  <sheetFormatPr defaultColWidth="9.42578125" defaultRowHeight="12.75" x14ac:dyDescent="0.2"/>
  <cols>
    <col min="1" max="1" width="95.5703125" style="2" customWidth="1"/>
    <col min="2" max="3" width="10" style="2" customWidth="1"/>
    <col min="4" max="4" width="28.42578125" style="2" customWidth="1"/>
    <col min="5" max="5" width="17.140625" style="2" customWidth="1"/>
    <col min="6" max="6" width="9.42578125" style="2"/>
    <col min="7" max="7" width="27.42578125" style="2" customWidth="1"/>
    <col min="8" max="16384" width="9.42578125" style="2"/>
  </cols>
  <sheetData>
    <row r="1" spans="1:4" ht="18.75" customHeight="1" x14ac:dyDescent="0.3">
      <c r="A1" s="1"/>
      <c r="B1" s="41" t="s">
        <v>45</v>
      </c>
      <c r="C1" s="41"/>
      <c r="D1" s="41"/>
    </row>
    <row r="2" spans="1:4" ht="18.75" customHeight="1" x14ac:dyDescent="0.3">
      <c r="A2" s="1"/>
      <c r="B2" s="3" t="s">
        <v>30</v>
      </c>
      <c r="C2" s="3"/>
      <c r="D2" s="3"/>
    </row>
    <row r="3" spans="1:4" ht="18.75" customHeight="1" x14ac:dyDescent="0.3">
      <c r="A3" s="1"/>
      <c r="B3" s="41" t="s">
        <v>31</v>
      </c>
      <c r="C3" s="41"/>
      <c r="D3" s="41"/>
    </row>
    <row r="4" spans="1:4" ht="18.75" customHeight="1" x14ac:dyDescent="0.3">
      <c r="A4" s="1"/>
      <c r="B4" s="42" t="s">
        <v>55</v>
      </c>
      <c r="C4" s="42"/>
      <c r="D4" s="42"/>
    </row>
    <row r="5" spans="1:4" ht="18.75" customHeight="1" x14ac:dyDescent="0.3">
      <c r="A5" s="1"/>
      <c r="B5" s="43" t="s">
        <v>33</v>
      </c>
      <c r="C5" s="43"/>
      <c r="D5" s="43"/>
    </row>
    <row r="6" spans="1:4" ht="17.25" customHeight="1" x14ac:dyDescent="0.3">
      <c r="A6" s="1"/>
      <c r="B6" s="44" t="s">
        <v>49</v>
      </c>
      <c r="C6" s="44"/>
      <c r="D6" s="44"/>
    </row>
    <row r="7" spans="1:4" ht="17.25" customHeight="1" x14ac:dyDescent="0.3">
      <c r="A7" s="1"/>
      <c r="B7" s="4" t="s">
        <v>50</v>
      </c>
      <c r="C7" s="4"/>
      <c r="D7" s="4"/>
    </row>
    <row r="8" spans="1:4" ht="17.25" customHeight="1" x14ac:dyDescent="0.3">
      <c r="A8" s="1"/>
      <c r="B8" s="45" t="s">
        <v>56</v>
      </c>
      <c r="C8" s="45"/>
      <c r="D8" s="45"/>
    </row>
    <row r="9" spans="1:4" ht="17.25" customHeight="1" x14ac:dyDescent="0.3">
      <c r="A9" s="45" t="s">
        <v>57</v>
      </c>
      <c r="B9" s="46"/>
      <c r="C9" s="46"/>
      <c r="D9" s="46"/>
    </row>
    <row r="10" spans="1:4" ht="17.25" customHeight="1" x14ac:dyDescent="0.3">
      <c r="A10" s="45" t="s">
        <v>58</v>
      </c>
      <c r="B10" s="46"/>
      <c r="C10" s="46"/>
      <c r="D10" s="46"/>
    </row>
    <row r="11" spans="1:4" ht="17.25" customHeight="1" x14ac:dyDescent="0.3">
      <c r="A11" s="47"/>
      <c r="B11" s="48"/>
      <c r="C11" s="48"/>
      <c r="D11" s="48"/>
    </row>
    <row r="12" spans="1:4" ht="18.75" customHeight="1" x14ac:dyDescent="0.2">
      <c r="A12" s="39" t="s">
        <v>34</v>
      </c>
      <c r="B12" s="39"/>
      <c r="C12" s="39"/>
      <c r="D12" s="39"/>
    </row>
    <row r="13" spans="1:4" ht="30.75" customHeight="1" x14ac:dyDescent="0.2">
      <c r="A13" s="39" t="s">
        <v>51</v>
      </c>
      <c r="B13" s="39"/>
      <c r="C13" s="39"/>
      <c r="D13" s="39"/>
    </row>
    <row r="14" spans="1:4" ht="18.75" customHeight="1" thickBot="1" x14ac:dyDescent="0.35">
      <c r="A14" s="1"/>
      <c r="B14" s="1"/>
      <c r="C14" s="1"/>
      <c r="D14" s="17" t="s">
        <v>35</v>
      </c>
    </row>
    <row r="15" spans="1:4" ht="16.5" customHeight="1" x14ac:dyDescent="0.2">
      <c r="A15" s="30" t="s">
        <v>36</v>
      </c>
      <c r="B15" s="31" t="s">
        <v>0</v>
      </c>
      <c r="C15" s="31" t="s">
        <v>1</v>
      </c>
      <c r="D15" s="32" t="s">
        <v>25</v>
      </c>
    </row>
    <row r="16" spans="1:4" ht="18.75" customHeight="1" x14ac:dyDescent="0.2">
      <c r="A16" s="18">
        <v>1</v>
      </c>
      <c r="B16" s="5">
        <v>2</v>
      </c>
      <c r="C16" s="5">
        <v>3</v>
      </c>
      <c r="D16" s="19">
        <v>4</v>
      </c>
    </row>
    <row r="17" spans="1:7" ht="18.75" customHeight="1" x14ac:dyDescent="0.2">
      <c r="A17" s="20" t="s">
        <v>2</v>
      </c>
      <c r="B17" s="25">
        <v>1</v>
      </c>
      <c r="C17" s="26" t="s">
        <v>37</v>
      </c>
      <c r="D17" s="33">
        <f>D18+D19+D20+D21+D22+D23+D24</f>
        <v>269471.68</v>
      </c>
      <c r="E17" s="6"/>
      <c r="F17" s="8"/>
      <c r="G17" s="9"/>
    </row>
    <row r="18" spans="1:7" ht="38.25" customHeight="1" x14ac:dyDescent="0.2">
      <c r="A18" s="21" t="s">
        <v>27</v>
      </c>
      <c r="B18" s="27">
        <v>1</v>
      </c>
      <c r="C18" s="28">
        <v>2</v>
      </c>
      <c r="D18" s="34">
        <v>2057.1999999999998</v>
      </c>
      <c r="E18" s="9"/>
      <c r="F18" s="8"/>
      <c r="G18" s="9"/>
    </row>
    <row r="19" spans="1:7" ht="39" customHeight="1" x14ac:dyDescent="0.2">
      <c r="A19" s="21" t="s">
        <v>3</v>
      </c>
      <c r="B19" s="27">
        <v>1</v>
      </c>
      <c r="C19" s="28">
        <v>3</v>
      </c>
      <c r="D19" s="34">
        <v>5803.07</v>
      </c>
      <c r="E19" s="9"/>
      <c r="F19" s="8"/>
      <c r="G19" s="9"/>
    </row>
    <row r="20" spans="1:7" ht="58.5" customHeight="1" x14ac:dyDescent="0.2">
      <c r="A20" s="21" t="s">
        <v>5</v>
      </c>
      <c r="B20" s="27">
        <v>1</v>
      </c>
      <c r="C20" s="28">
        <v>4</v>
      </c>
      <c r="D20" s="34">
        <v>108106.73</v>
      </c>
      <c r="E20" s="14"/>
      <c r="F20" s="8"/>
      <c r="G20" s="9"/>
    </row>
    <row r="21" spans="1:7" ht="18.75" customHeight="1" x14ac:dyDescent="0.2">
      <c r="A21" s="21" t="s">
        <v>6</v>
      </c>
      <c r="B21" s="27">
        <v>1</v>
      </c>
      <c r="C21" s="28">
        <v>5</v>
      </c>
      <c r="D21" s="34">
        <v>3.44</v>
      </c>
      <c r="E21" s="9"/>
      <c r="F21" s="8"/>
      <c r="G21" s="9"/>
    </row>
    <row r="22" spans="1:7" ht="37.5" customHeight="1" x14ac:dyDescent="0.2">
      <c r="A22" s="21" t="s">
        <v>38</v>
      </c>
      <c r="B22" s="27">
        <v>1</v>
      </c>
      <c r="C22" s="28">
        <v>6</v>
      </c>
      <c r="D22" s="35">
        <v>19137.78</v>
      </c>
      <c r="E22" s="10"/>
      <c r="F22" s="8"/>
      <c r="G22" s="9"/>
    </row>
    <row r="23" spans="1:7" ht="18.75" customHeight="1" x14ac:dyDescent="0.2">
      <c r="A23" s="21" t="s">
        <v>7</v>
      </c>
      <c r="B23" s="27">
        <v>1</v>
      </c>
      <c r="C23" s="28">
        <v>11</v>
      </c>
      <c r="D23" s="34">
        <v>257.25</v>
      </c>
      <c r="E23" s="9"/>
      <c r="F23" s="8"/>
      <c r="G23" s="9"/>
    </row>
    <row r="24" spans="1:7" ht="18.75" customHeight="1" x14ac:dyDescent="0.2">
      <c r="A24" s="21" t="s">
        <v>4</v>
      </c>
      <c r="B24" s="27">
        <v>1</v>
      </c>
      <c r="C24" s="28">
        <v>13</v>
      </c>
      <c r="D24" s="34">
        <v>134106.21</v>
      </c>
      <c r="E24" s="15"/>
      <c r="F24" s="8"/>
      <c r="G24" s="9"/>
    </row>
    <row r="25" spans="1:7" ht="18.75" customHeight="1" x14ac:dyDescent="0.3">
      <c r="A25" s="23" t="s">
        <v>46</v>
      </c>
      <c r="B25" s="25">
        <v>2</v>
      </c>
      <c r="C25" s="26" t="s">
        <v>37</v>
      </c>
      <c r="D25" s="34">
        <f>D26</f>
        <v>0</v>
      </c>
      <c r="E25" s="15"/>
      <c r="F25" s="8"/>
      <c r="G25" s="9"/>
    </row>
    <row r="26" spans="1:7" ht="18.75" customHeight="1" x14ac:dyDescent="0.3">
      <c r="A26" s="22" t="s">
        <v>47</v>
      </c>
      <c r="B26" s="27">
        <v>2</v>
      </c>
      <c r="C26" s="28">
        <v>3</v>
      </c>
      <c r="D26" s="34">
        <v>0</v>
      </c>
      <c r="E26" s="15"/>
      <c r="F26" s="8"/>
      <c r="G26" s="9"/>
    </row>
    <row r="27" spans="1:7" ht="19.350000000000001" customHeight="1" x14ac:dyDescent="0.2">
      <c r="A27" s="20" t="s">
        <v>8</v>
      </c>
      <c r="B27" s="25">
        <v>3</v>
      </c>
      <c r="C27" s="26" t="s">
        <v>37</v>
      </c>
      <c r="D27" s="33">
        <f>D28+D29</f>
        <v>13768.89</v>
      </c>
      <c r="E27" s="6"/>
      <c r="F27" s="8"/>
      <c r="G27" s="9"/>
    </row>
    <row r="28" spans="1:7" ht="25.5" customHeight="1" x14ac:dyDescent="0.2">
      <c r="A28" s="21" t="s">
        <v>39</v>
      </c>
      <c r="B28" s="27">
        <v>3</v>
      </c>
      <c r="C28" s="28">
        <v>10</v>
      </c>
      <c r="D28" s="34">
        <v>6836.37</v>
      </c>
      <c r="E28" s="9"/>
      <c r="F28" s="8"/>
      <c r="G28" s="9"/>
    </row>
    <row r="29" spans="1:7" ht="25.5" customHeight="1" x14ac:dyDescent="0.2">
      <c r="A29" s="21" t="s">
        <v>48</v>
      </c>
      <c r="B29" s="27">
        <v>3</v>
      </c>
      <c r="C29" s="28">
        <v>11</v>
      </c>
      <c r="D29" s="34">
        <v>6932.52</v>
      </c>
      <c r="E29" s="9"/>
      <c r="F29" s="8"/>
      <c r="G29" s="9"/>
    </row>
    <row r="30" spans="1:7" ht="18.75" customHeight="1" x14ac:dyDescent="0.2">
      <c r="A30" s="20" t="s">
        <v>9</v>
      </c>
      <c r="B30" s="25">
        <v>4</v>
      </c>
      <c r="C30" s="26" t="s">
        <v>37</v>
      </c>
      <c r="D30" s="33">
        <f>D31+D32+D33</f>
        <v>111681.97000000002</v>
      </c>
      <c r="E30" s="6"/>
      <c r="F30" s="8"/>
      <c r="G30" s="9"/>
    </row>
    <row r="31" spans="1:7" ht="18.75" customHeight="1" x14ac:dyDescent="0.2">
      <c r="A31" s="21" t="s">
        <v>23</v>
      </c>
      <c r="B31" s="27">
        <v>4</v>
      </c>
      <c r="C31" s="28">
        <v>5</v>
      </c>
      <c r="D31" s="34">
        <v>8696.94</v>
      </c>
      <c r="E31" s="9"/>
      <c r="F31" s="8"/>
      <c r="G31" s="9"/>
    </row>
    <row r="32" spans="1:7" ht="18.75" customHeight="1" x14ac:dyDescent="0.2">
      <c r="A32" s="21" t="s">
        <v>10</v>
      </c>
      <c r="B32" s="27">
        <v>4</v>
      </c>
      <c r="C32" s="28">
        <v>9</v>
      </c>
      <c r="D32" s="34">
        <v>101896.07</v>
      </c>
      <c r="E32" s="15"/>
      <c r="F32" s="8"/>
      <c r="G32" s="9"/>
    </row>
    <row r="33" spans="1:7" ht="18.75" customHeight="1" x14ac:dyDescent="0.2">
      <c r="A33" s="21" t="s">
        <v>11</v>
      </c>
      <c r="B33" s="27">
        <v>4</v>
      </c>
      <c r="C33" s="28">
        <v>12</v>
      </c>
      <c r="D33" s="34">
        <v>1088.96</v>
      </c>
      <c r="E33" s="9"/>
      <c r="F33" s="8"/>
      <c r="G33" s="9"/>
    </row>
    <row r="34" spans="1:7" ht="18.75" customHeight="1" x14ac:dyDescent="0.2">
      <c r="A34" s="20" t="s">
        <v>12</v>
      </c>
      <c r="B34" s="25">
        <v>5</v>
      </c>
      <c r="C34" s="26" t="s">
        <v>37</v>
      </c>
      <c r="D34" s="33">
        <f>D38+D36+D37+D35</f>
        <v>70265.36</v>
      </c>
      <c r="E34" s="6"/>
      <c r="F34" s="8"/>
      <c r="G34" s="9"/>
    </row>
    <row r="35" spans="1:7" ht="18.75" customHeight="1" x14ac:dyDescent="0.2">
      <c r="A35" s="21" t="s">
        <v>54</v>
      </c>
      <c r="B35" s="27">
        <v>5</v>
      </c>
      <c r="C35" s="28">
        <v>1</v>
      </c>
      <c r="D35" s="34">
        <v>0</v>
      </c>
      <c r="E35" s="6"/>
      <c r="F35" s="8"/>
      <c r="G35" s="9"/>
    </row>
    <row r="36" spans="1:7" ht="18.75" customHeight="1" x14ac:dyDescent="0.2">
      <c r="A36" s="21" t="s">
        <v>28</v>
      </c>
      <c r="B36" s="27">
        <v>5</v>
      </c>
      <c r="C36" s="28">
        <v>2</v>
      </c>
      <c r="D36" s="34">
        <v>864.38</v>
      </c>
      <c r="E36" s="9"/>
      <c r="F36" s="8"/>
      <c r="G36" s="9"/>
    </row>
    <row r="37" spans="1:7" ht="18.75" customHeight="1" x14ac:dyDescent="0.2">
      <c r="A37" s="21" t="s">
        <v>29</v>
      </c>
      <c r="B37" s="27">
        <v>5</v>
      </c>
      <c r="C37" s="28">
        <v>3</v>
      </c>
      <c r="D37" s="34">
        <v>68254.17</v>
      </c>
      <c r="E37" s="15"/>
      <c r="F37" s="8"/>
      <c r="G37" s="9"/>
    </row>
    <row r="38" spans="1:7" ht="21" customHeight="1" x14ac:dyDescent="0.2">
      <c r="A38" s="21" t="s">
        <v>32</v>
      </c>
      <c r="B38" s="27">
        <v>5</v>
      </c>
      <c r="C38" s="28">
        <v>5</v>
      </c>
      <c r="D38" s="34">
        <v>1146.81</v>
      </c>
      <c r="E38" s="15"/>
      <c r="F38" s="8"/>
      <c r="G38" s="9"/>
    </row>
    <row r="39" spans="1:7" ht="21" customHeight="1" x14ac:dyDescent="0.2">
      <c r="A39" s="20" t="s">
        <v>52</v>
      </c>
      <c r="B39" s="25">
        <v>6</v>
      </c>
      <c r="C39" s="26" t="s">
        <v>37</v>
      </c>
      <c r="D39" s="33">
        <f>D40</f>
        <v>0</v>
      </c>
      <c r="E39" s="15"/>
      <c r="F39" s="8"/>
      <c r="G39" s="9"/>
    </row>
    <row r="40" spans="1:7" ht="21" customHeight="1" x14ac:dyDescent="0.2">
      <c r="A40" s="21" t="s">
        <v>53</v>
      </c>
      <c r="B40" s="27">
        <v>6</v>
      </c>
      <c r="C40" s="28">
        <v>5</v>
      </c>
      <c r="D40" s="34">
        <v>0</v>
      </c>
      <c r="E40" s="15"/>
      <c r="F40" s="8"/>
      <c r="G40" s="9"/>
    </row>
    <row r="41" spans="1:7" ht="18.75" customHeight="1" x14ac:dyDescent="0.2">
      <c r="A41" s="20" t="s">
        <v>16</v>
      </c>
      <c r="B41" s="25">
        <v>7</v>
      </c>
      <c r="C41" s="26" t="s">
        <v>37</v>
      </c>
      <c r="D41" s="33">
        <f>D42+D43+D45+D46+D47+D44</f>
        <v>1142581</v>
      </c>
      <c r="E41" s="6"/>
      <c r="F41" s="8"/>
      <c r="G41" s="9"/>
    </row>
    <row r="42" spans="1:7" ht="18.75" customHeight="1" x14ac:dyDescent="0.2">
      <c r="A42" s="21" t="s">
        <v>17</v>
      </c>
      <c r="B42" s="27">
        <v>7</v>
      </c>
      <c r="C42" s="28">
        <v>1</v>
      </c>
      <c r="D42" s="35">
        <v>367339.8</v>
      </c>
      <c r="E42" s="10"/>
      <c r="F42" s="8"/>
      <c r="G42" s="9"/>
    </row>
    <row r="43" spans="1:7" ht="18.75" customHeight="1" x14ac:dyDescent="0.2">
      <c r="A43" s="21" t="s">
        <v>18</v>
      </c>
      <c r="B43" s="27">
        <v>7</v>
      </c>
      <c r="C43" s="28">
        <v>2</v>
      </c>
      <c r="D43" s="35">
        <v>645818.54</v>
      </c>
      <c r="E43" s="10"/>
      <c r="F43" s="8"/>
      <c r="G43" s="9"/>
    </row>
    <row r="44" spans="1:7" ht="18.75" customHeight="1" x14ac:dyDescent="0.2">
      <c r="A44" s="21" t="s">
        <v>26</v>
      </c>
      <c r="B44" s="27">
        <v>7</v>
      </c>
      <c r="C44" s="28">
        <v>3</v>
      </c>
      <c r="D44" s="35">
        <v>86506.880000000005</v>
      </c>
      <c r="E44" s="10"/>
      <c r="F44" s="8"/>
      <c r="G44" s="9"/>
    </row>
    <row r="45" spans="1:7" ht="19.5" customHeight="1" x14ac:dyDescent="0.2">
      <c r="A45" s="21" t="s">
        <v>40</v>
      </c>
      <c r="B45" s="27">
        <v>7</v>
      </c>
      <c r="C45" s="28">
        <v>5</v>
      </c>
      <c r="D45" s="35">
        <v>80</v>
      </c>
      <c r="E45" s="10"/>
      <c r="F45" s="8"/>
      <c r="G45" s="9"/>
    </row>
    <row r="46" spans="1:7" ht="18.75" customHeight="1" x14ac:dyDescent="0.2">
      <c r="A46" s="21" t="s">
        <v>41</v>
      </c>
      <c r="B46" s="27">
        <v>7</v>
      </c>
      <c r="C46" s="28">
        <v>7</v>
      </c>
      <c r="D46" s="35">
        <v>2939.53</v>
      </c>
      <c r="E46" s="10"/>
      <c r="F46" s="8"/>
      <c r="G46" s="9"/>
    </row>
    <row r="47" spans="1:7" ht="18.75" customHeight="1" x14ac:dyDescent="0.2">
      <c r="A47" s="21" t="s">
        <v>19</v>
      </c>
      <c r="B47" s="27">
        <v>7</v>
      </c>
      <c r="C47" s="28">
        <v>9</v>
      </c>
      <c r="D47" s="35">
        <v>39896.25</v>
      </c>
      <c r="E47" s="10"/>
      <c r="F47" s="8"/>
      <c r="G47" s="9"/>
    </row>
    <row r="48" spans="1:7" ht="18.75" customHeight="1" x14ac:dyDescent="0.2">
      <c r="A48" s="20" t="s">
        <v>42</v>
      </c>
      <c r="B48" s="25">
        <v>8</v>
      </c>
      <c r="C48" s="26" t="s">
        <v>37</v>
      </c>
      <c r="D48" s="36">
        <f>D49+D50</f>
        <v>113566.23000000001</v>
      </c>
      <c r="E48" s="11"/>
      <c r="F48" s="8"/>
      <c r="G48" s="9"/>
    </row>
    <row r="49" spans="1:7" ht="18.75" customHeight="1" x14ac:dyDescent="0.2">
      <c r="A49" s="21" t="s">
        <v>24</v>
      </c>
      <c r="B49" s="27">
        <v>8</v>
      </c>
      <c r="C49" s="28">
        <v>1</v>
      </c>
      <c r="D49" s="34">
        <v>110649.13</v>
      </c>
      <c r="E49" s="15"/>
      <c r="F49" s="8"/>
      <c r="G49" s="9"/>
    </row>
    <row r="50" spans="1:7" ht="19.5" customHeight="1" x14ac:dyDescent="0.2">
      <c r="A50" s="21" t="s">
        <v>43</v>
      </c>
      <c r="B50" s="27">
        <v>8</v>
      </c>
      <c r="C50" s="28">
        <v>4</v>
      </c>
      <c r="D50" s="34">
        <v>2917.1</v>
      </c>
      <c r="E50" s="15"/>
      <c r="F50" s="8"/>
      <c r="G50" s="9"/>
    </row>
    <row r="51" spans="1:7" ht="21.75" customHeight="1" x14ac:dyDescent="0.2">
      <c r="A51" s="20" t="s">
        <v>20</v>
      </c>
      <c r="B51" s="25">
        <v>10</v>
      </c>
      <c r="C51" s="26" t="s">
        <v>37</v>
      </c>
      <c r="D51" s="36">
        <f>D52+D53+D54</f>
        <v>549891.94999999995</v>
      </c>
      <c r="E51" s="11"/>
      <c r="F51" s="8"/>
      <c r="G51" s="9"/>
    </row>
    <row r="52" spans="1:7" ht="18.75" customHeight="1" x14ac:dyDescent="0.2">
      <c r="A52" s="21" t="s">
        <v>21</v>
      </c>
      <c r="B52" s="27">
        <v>10</v>
      </c>
      <c r="C52" s="28">
        <v>3</v>
      </c>
      <c r="D52" s="35">
        <v>219118.15</v>
      </c>
      <c r="E52" s="10"/>
      <c r="F52" s="8"/>
      <c r="G52" s="9"/>
    </row>
    <row r="53" spans="1:7" ht="18.75" customHeight="1" x14ac:dyDescent="0.2">
      <c r="A53" s="21" t="s">
        <v>13</v>
      </c>
      <c r="B53" s="27">
        <v>10</v>
      </c>
      <c r="C53" s="28">
        <v>4</v>
      </c>
      <c r="D53" s="35">
        <v>304310.83</v>
      </c>
      <c r="E53" s="10"/>
      <c r="F53" s="8"/>
      <c r="G53" s="9"/>
    </row>
    <row r="54" spans="1:7" ht="17.25" customHeight="1" x14ac:dyDescent="0.2">
      <c r="A54" s="21" t="s">
        <v>22</v>
      </c>
      <c r="B54" s="27">
        <v>10</v>
      </c>
      <c r="C54" s="28">
        <v>6</v>
      </c>
      <c r="D54" s="35">
        <v>26462.97</v>
      </c>
      <c r="E54" s="10"/>
      <c r="F54" s="8"/>
      <c r="G54" s="9"/>
    </row>
    <row r="55" spans="1:7" ht="23.25" customHeight="1" x14ac:dyDescent="0.2">
      <c r="A55" s="20" t="s">
        <v>14</v>
      </c>
      <c r="B55" s="25">
        <v>11</v>
      </c>
      <c r="C55" s="26" t="s">
        <v>37</v>
      </c>
      <c r="D55" s="33">
        <f>D56</f>
        <v>81148.009999999995</v>
      </c>
      <c r="E55" s="15"/>
      <c r="F55" s="8"/>
      <c r="G55" s="9"/>
    </row>
    <row r="56" spans="1:7" ht="18.75" customHeight="1" x14ac:dyDescent="0.2">
      <c r="A56" s="21" t="s">
        <v>15</v>
      </c>
      <c r="B56" s="27">
        <v>11</v>
      </c>
      <c r="C56" s="28">
        <v>2</v>
      </c>
      <c r="D56" s="34">
        <v>81148.009999999995</v>
      </c>
      <c r="E56" s="15"/>
      <c r="F56" s="8"/>
      <c r="G56" s="9"/>
    </row>
    <row r="57" spans="1:7" ht="18.75" customHeight="1" x14ac:dyDescent="0.2">
      <c r="A57" s="21"/>
      <c r="B57" s="27"/>
      <c r="C57" s="28"/>
      <c r="D57" s="37"/>
      <c r="E57" s="7"/>
      <c r="F57" s="8"/>
      <c r="G57" s="9"/>
    </row>
    <row r="58" spans="1:7" ht="18.75" customHeight="1" thickBot="1" x14ac:dyDescent="0.35">
      <c r="A58" s="24" t="s">
        <v>44</v>
      </c>
      <c r="B58" s="29"/>
      <c r="C58" s="29"/>
      <c r="D58" s="38">
        <f>D17+D27+D30+D34+D41+D48+D51+D55+D25+D39</f>
        <v>2352375.09</v>
      </c>
      <c r="E58" s="16"/>
      <c r="F58" s="1"/>
      <c r="G58" s="12"/>
    </row>
    <row r="59" spans="1:7" ht="18.75" customHeight="1" x14ac:dyDescent="0.3">
      <c r="A59" s="13"/>
      <c r="B59" s="1"/>
      <c r="C59" s="1"/>
      <c r="D59" s="12"/>
    </row>
    <row r="60" spans="1:7" ht="37.5" customHeight="1" x14ac:dyDescent="0.2">
      <c r="A60" s="40"/>
      <c r="B60" s="40"/>
      <c r="C60" s="40"/>
      <c r="D60" s="40"/>
    </row>
  </sheetData>
  <mergeCells count="11">
    <mergeCell ref="A13:D13"/>
    <mergeCell ref="A60:D60"/>
    <mergeCell ref="B1:D1"/>
    <mergeCell ref="B3:D3"/>
    <mergeCell ref="B4:D4"/>
    <mergeCell ref="B5:D5"/>
    <mergeCell ref="B6:D6"/>
    <mergeCell ref="A12:D12"/>
    <mergeCell ref="B8:D8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2023-11-30T07:03:56Z</dcterms:modified>
</cp:coreProperties>
</file>